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70" windowWidth="12390" windowHeight="7140" activeTab="3"/>
  </bookViews>
  <sheets>
    <sheet name="расходы №7" sheetId="1" r:id="rId1"/>
    <sheet name="расходы №8" sheetId="2" r:id="rId2"/>
    <sheet name="прил 9" sheetId="3" r:id="rId3"/>
    <sheet name="прил 10" sheetId="4" r:id="rId4"/>
  </sheets>
  <definedNames>
    <definedName name="_xlnm.Print_Area" localSheetId="3">'прил 10'!$A$1:$D$50</definedName>
    <definedName name="_xlnm.Print_Area" localSheetId="2">'прил 9'!$A$1:$C$52</definedName>
    <definedName name="_xlnm.Print_Area" localSheetId="0">'расходы №7'!$A$1:$F$174</definedName>
    <definedName name="_xlnm.Print_Area" localSheetId="1">'расходы №8'!$A$1:$G$150</definedName>
  </definedNames>
  <calcPr fullCalcOnLoad="1"/>
</workbook>
</file>

<file path=xl/sharedStrings.xml><?xml version="1.0" encoding="utf-8"?>
<sst xmlns="http://schemas.openxmlformats.org/spreadsheetml/2006/main" count="1573" uniqueCount="326">
  <si>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</si>
  <si>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</si>
  <si>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</si>
  <si>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</si>
  <si>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</si>
  <si>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</si>
  <si>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</si>
  <si>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Межбюджетные трансферты</t>
  </si>
  <si>
    <t>Благоустройство</t>
  </si>
  <si>
    <t>0503</t>
  </si>
  <si>
    <t>985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</si>
  <si>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</si>
  <si>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</si>
  <si>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</si>
  <si>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</si>
  <si>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0111</t>
  </si>
  <si>
    <t>Процентные платежи по муниципальному долгу</t>
  </si>
  <si>
    <t>Резервные фонды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</si>
  <si>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</si>
  <si>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</si>
  <si>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</si>
  <si>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</si>
  <si>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</si>
  <si>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</si>
  <si>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</si>
  <si>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</si>
  <si>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</si>
  <si>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</si>
  <si>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</si>
  <si>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</si>
  <si>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</si>
  <si>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Резервные фонды местных администраций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</si>
  <si>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</si>
  <si>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</si>
  <si>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</si>
  <si>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</si>
  <si>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</si>
  <si>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</si>
  <si>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</si>
  <si>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</si>
  <si>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</si>
  <si>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</si>
  <si>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</si>
  <si>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</si>
  <si>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</si>
  <si>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</si>
  <si>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Другие общегосударственные вопросы</t>
  </si>
  <si>
    <t>0113</t>
  </si>
  <si>
    <t>Коммунальное хозяйство</t>
  </si>
  <si>
    <t>0502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</si>
  <si>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</si>
  <si>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</si>
  <si>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</si>
  <si>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</si>
  <si>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</si>
  <si>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</si>
  <si>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</si>
  <si>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</si>
  <si>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</si>
  <si>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</si>
  <si>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</si>
  <si>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</si>
  <si>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</si>
  <si>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</si>
  <si>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</si>
  <si>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</si>
  <si>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</si>
  <si>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</si>
  <si>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</si>
  <si>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</si>
  <si>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</si>
  <si>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</si>
  <si>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</si>
  <si>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</si>
  <si>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</si>
  <si>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</si>
  <si>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</si>
  <si>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</si>
  <si>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</si>
  <si>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</si>
  <si>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</si>
  <si>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</si>
  <si>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</si>
  <si>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</si>
  <si>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</si>
  <si>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</si>
  <si>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</si>
  <si>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</si>
  <si>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</si>
  <si>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8010000000</t>
  </si>
  <si>
    <t>8020000000</t>
  </si>
  <si>
    <t>0940000000</t>
  </si>
  <si>
    <t>Приложение № 9</t>
  </si>
  <si>
    <t>Приложение № 10</t>
  </si>
  <si>
    <t>Высшее должностоное лицо органов местного самоуправления</t>
  </si>
  <si>
    <t>Финансирование за счет дотации на выравнивание бюджетной обеспеченности поселений (областные средства)</t>
  </si>
  <si>
    <t>09В0051180</t>
  </si>
  <si>
    <t>3010000000</t>
  </si>
  <si>
    <t>4010000000</t>
  </si>
  <si>
    <t>5020000000</t>
  </si>
  <si>
    <t>5030000000</t>
  </si>
  <si>
    <t>8030000000</t>
  </si>
  <si>
    <t>8040000000</t>
  </si>
  <si>
    <t>0960000000</t>
  </si>
  <si>
    <t>8050000000</t>
  </si>
  <si>
    <t>0950000000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</si>
  <si>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</si>
  <si>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</si>
  <si>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</si>
  <si>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</si>
  <si>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</si>
  <si>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</si>
  <si>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</si>
  <si>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</si>
  <si>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</si>
  <si>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</si>
  <si>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</si>
  <si>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0920049999</t>
  </si>
  <si>
    <t>5040000000</t>
  </si>
  <si>
    <t>5080000000</t>
  </si>
  <si>
    <t>0960049999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</si>
  <si>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</si>
  <si>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</si>
  <si>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Реализация мероприятий перечня проектов народных инициатив</t>
  </si>
  <si>
    <t>5010000000</t>
  </si>
  <si>
    <t>Обеспечение проведения выборов и референдумов</t>
  </si>
  <si>
    <t>0107</t>
  </si>
  <si>
    <t>0910071010</t>
  </si>
  <si>
    <t>Муниципальная программа «Обеспечение комплексных мер противодействия чрезвычайным ситуациям природного и техногенного характера»</t>
  </si>
  <si>
    <t>Подпрограмма «Предупреждение чрезвычайных ситуаций и обеспечение пожарной безопасности в муниципальном образовании»</t>
  </si>
  <si>
    <t>Задача 1. Предупреждение и ликвидация последствий ЧС</t>
  </si>
  <si>
    <t>3011000000</t>
  </si>
  <si>
    <t>Финансовое обеспечение выполнения функций по предупреждению и ликвидации последствий ЧС</t>
  </si>
  <si>
    <t>3011100000</t>
  </si>
  <si>
    <t>Реализация направлений расходов муниципальной программы, подпрограммы муниципальной программы, а также непрограммных расходов органов местного самоуправления</t>
  </si>
  <si>
    <t>3011149999</t>
  </si>
  <si>
    <t>Муниципальная программа «Развитие дорожного хозяйства»</t>
  </si>
  <si>
    <t>Подпрограмма «Развитие автомобильных дорог общего пользования находящихся в муниципальной собственности муниципального образования»</t>
  </si>
  <si>
    <t>Задача 1. Увеличение протяженности, обеспечение сохранности автомобильных дорог общего пользования местного значения, находящихся в муниципальной собственности МО</t>
  </si>
  <si>
    <t>4011000000</t>
  </si>
  <si>
    <t>Текущий ремонт и содержание автомобильных дорог</t>
  </si>
  <si>
    <t>4011100000</t>
  </si>
  <si>
    <t>4011149999</t>
  </si>
  <si>
    <t>Муниципальная программа «Развитие жилищно-коммунального хозяйства»</t>
  </si>
  <si>
    <t>Подпрограмма «Энергосбережение и повышение энергетической эффективности»</t>
  </si>
  <si>
    <t>Задача 1. Снижение потребления электроэнергии за счет применения энергоэффективных источников</t>
  </si>
  <si>
    <t>5011000000</t>
  </si>
  <si>
    <t>Приобретение, установка электрооборудования, оплата за электроэнергию</t>
  </si>
  <si>
    <t>5011100000</t>
  </si>
  <si>
    <t>5011149999</t>
  </si>
  <si>
    <t>Подпрограмма «Обеспечение населения качественной питьевой водой»</t>
  </si>
  <si>
    <t>Задача 1. Обеспечение населения МО чистой питьевой водой, соответствующей требованиям безопасности</t>
  </si>
  <si>
    <t>5021000000</t>
  </si>
  <si>
    <t>Мероприятия по контролю за качеством воды, ремонт и содержание водонапорных башен</t>
  </si>
  <si>
    <t>5021100000</t>
  </si>
  <si>
    <t>5021149999</t>
  </si>
  <si>
    <t>50211S2370</t>
  </si>
  <si>
    <t>Подпрограмма «Содержание мест захоронений расположенных на территории муниципального образования»</t>
  </si>
  <si>
    <t>Задача 1. Выполнение комплекса работ по благойстройству и надлежащему содержанию мест захоронения</t>
  </si>
  <si>
    <t>5031000000</t>
  </si>
  <si>
    <t>Ремонт и содержание мест захоронения</t>
  </si>
  <si>
    <t>5031100000</t>
  </si>
  <si>
    <t>5031149999</t>
  </si>
  <si>
    <t>Подпрограмма «Организация сбора и вывоза бытовых отходов»</t>
  </si>
  <si>
    <t>Задача 1. Создание благоприятных условий для проживания населения МО</t>
  </si>
  <si>
    <t>5041000000</t>
  </si>
  <si>
    <t>Проведения комплекса мероприятий, направленных на улучшение санитарного состояния МО</t>
  </si>
  <si>
    <t>5041100000</t>
  </si>
  <si>
    <t>5041149999</t>
  </si>
  <si>
    <t>Подпрограмма «Организация благоустройства территории муниципального образования»</t>
  </si>
  <si>
    <t>Задача 1. Организация досуга детей и молодёжи</t>
  </si>
  <si>
    <t>5081000000</t>
  </si>
  <si>
    <t>Мероприятия по обеспечению условий для отдыха и физического развития детей и молодежи</t>
  </si>
  <si>
    <t>5081100000</t>
  </si>
  <si>
    <t>5081149999</t>
  </si>
  <si>
    <t>Муниципальная программа «Развитие культуры и спорта»</t>
  </si>
  <si>
    <t>Подпрограмма «Обеспечение деятельности подведомственных учреждений культуры (клубы)»</t>
  </si>
  <si>
    <t>Задача 1. Развитие сферы культуры на территории МО</t>
  </si>
  <si>
    <t>8011000000</t>
  </si>
  <si>
    <t>Финансовое обеспечение деятельности персонала, ремонт и содержание учреждений культуры (клубы)</t>
  </si>
  <si>
    <t>8011100000</t>
  </si>
  <si>
    <t>8011149999</t>
  </si>
  <si>
    <t>Подпрограмма «Обеспечение деятельности подведомственных учреждений культуры (библиотеки)»</t>
  </si>
  <si>
    <t>Задача 1. Cоздание условий для повышения качества библиотечного обслуживания населения</t>
  </si>
  <si>
    <t>8021000000</t>
  </si>
  <si>
    <t>Финансовое обеспечение деятельности персонала, ремонт и содержание учреждений культуры (библиотеки)</t>
  </si>
  <si>
    <t>8021100000</t>
  </si>
  <si>
    <t>8021149999</t>
  </si>
  <si>
    <t>Подпрограмма «Проведение массовых праздников на территории муниципального образования»</t>
  </si>
  <si>
    <t>Задача 1. Создание благоприятных условий для организации культурного досуга и отдыха жителей МО, предоставление услуг развлекательного характера, доступных для широких слоёв населения</t>
  </si>
  <si>
    <t>8031000000</t>
  </si>
  <si>
    <t>Проведения культурно-массовых мероприятий для населения</t>
  </si>
  <si>
    <t>8031100000</t>
  </si>
  <si>
    <t>8031149999</t>
  </si>
  <si>
    <t>Подпрограмма «Профилактика наркомании в муниципальном образовании»</t>
  </si>
  <si>
    <t>Задача 1. Формирование негативного отношения в обществе к вредным привычкам. Пропоганда здорового образа жизни.</t>
  </si>
  <si>
    <t>8041000000</t>
  </si>
  <si>
    <t>Проведение профилактических и пропагандистских мероприятий</t>
  </si>
  <si>
    <t>8041100000</t>
  </si>
  <si>
    <t>8041149999</t>
  </si>
  <si>
    <t>Подпрограмма «Физическая культура и спорт в муниципальном образовании»</t>
  </si>
  <si>
    <t>Задача 1. Создание условий для занятий физической культурой и спортом</t>
  </si>
  <si>
    <t>8051000000</t>
  </si>
  <si>
    <t>Организация проведения соревнований, приобретение спортивного инвентаря</t>
  </si>
  <si>
    <t>8051100000</t>
  </si>
  <si>
    <t>8051149999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</si>
  <si>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</si>
  <si>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</si>
  <si>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</si>
  <si>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</si>
  <si>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</si>
  <si>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0970000000</t>
  </si>
  <si>
    <t>0970049999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</si>
  <si>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</si>
  <si>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</si>
  <si>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090М100000</t>
  </si>
  <si>
    <t>090М200000</t>
  </si>
  <si>
    <t>090М300000</t>
  </si>
  <si>
    <t>090М400000</t>
  </si>
  <si>
    <t>2023 год, руб.</t>
  </si>
  <si>
    <t>Усть-Рубахинского  муниципального образования</t>
  </si>
  <si>
    <t>0412</t>
  </si>
  <si>
    <t>Администрация Усть-Рубахинского муниципального образования - администрация сельского поселения</t>
  </si>
  <si>
    <t>4050000000</t>
  </si>
  <si>
    <t>4051000000</t>
  </si>
  <si>
    <t>4051100000</t>
  </si>
  <si>
    <t>4051149999</t>
  </si>
  <si>
    <t>50311S2370</t>
  </si>
  <si>
    <t>50811S2370</t>
  </si>
  <si>
    <t>Глава Администрации Усть-Рубахинксого</t>
  </si>
  <si>
    <t xml:space="preserve">муниципального образования:                                                      </t>
  </si>
  <si>
    <t>А.И. Бурачков</t>
  </si>
  <si>
    <t xml:space="preserve">муниципального образования:                                                   </t>
  </si>
  <si>
    <t>Другие вопросы в области национальной экономики</t>
  </si>
  <si>
    <t>0314</t>
  </si>
  <si>
    <t>3030000000</t>
  </si>
  <si>
    <t>3031000000</t>
  </si>
  <si>
    <t>3031100000</t>
  </si>
  <si>
    <t>3031149999</t>
  </si>
  <si>
    <t>Задача 1. Формирование негативного отношения в обществе к вредным привычкам. Пропаганда здорового образа жизни.</t>
  </si>
  <si>
    <t>Проведение профилактических и пропагандистских мероприятий, уничтожение наркосодержащих растений</t>
  </si>
  <si>
    <t>80111S2370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</si>
  <si>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</si>
  <si>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2022 ГОД.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</si>
  <si>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В ВЕДОМСТВЕННОЙ СТРУКТУРЕ РАСХОДОВ БЮДЖЕТА НА ПЛАНОВЫЙ ПЕРИОД  2023-2024 ГОДОВ.</t>
  </si>
  <si>
    <t>2024 год, руб.</t>
  </si>
  <si>
    <t>И ПОДРАЗДЕЛАМ КЛАССИФИКАЦИИ РАСХОДОВ БЮДЖЕТОВ НА 2022 ГОД.</t>
  </si>
  <si>
    <t>И ПОДРАЗДЕЛАМ КЛАССИФИКАЦИИ РАСХОДОВ БЮДЖЕТОВ НА ПЛАНОВЫЙ ПЕРИОД 2023-2024 ГОДОВ.</t>
  </si>
  <si>
    <t>0605</t>
  </si>
  <si>
    <t>0600</t>
  </si>
  <si>
    <t>6011000000</t>
  </si>
  <si>
    <t>6011100000</t>
  </si>
  <si>
    <t>60111S2971</t>
  </si>
  <si>
    <t>Подпрограмма Мероприятия в области градостроительства</t>
  </si>
  <si>
    <t>Прочая закупка товаров, работ и услуг</t>
  </si>
  <si>
    <t>Приложение № 7</t>
  </si>
  <si>
    <t>Приложение № 8</t>
  </si>
  <si>
    <t>0930000000</t>
  </si>
  <si>
    <t>0930149999</t>
  </si>
  <si>
    <t>0930200000</t>
  </si>
  <si>
    <t>0930100000</t>
  </si>
  <si>
    <t>0930249999</t>
  </si>
  <si>
    <t>Проведение выборов главы муниципального образования</t>
  </si>
  <si>
    <t>Другие вопросы в области охраны окружающей среды</t>
  </si>
  <si>
    <t>6010000000</t>
  </si>
  <si>
    <t>6000000000</t>
  </si>
  <si>
    <t>Создание контейнерных площадок на территории МО</t>
  </si>
  <si>
    <t>ОХРАНА ОКРУЖАЮЩЕЙ СРЕДЫ</t>
  </si>
  <si>
    <t>отходы производства и потребления</t>
  </si>
  <si>
    <t>Проведение выборов главы МО</t>
  </si>
  <si>
    <t>Проведение выборов депутатов МО</t>
  </si>
  <si>
    <t>Проведения выборов</t>
  </si>
  <si>
    <t>Проведение выборов в представительные органы муниципального образования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</si>
  <si>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</t>
  </si>
  <si>
    <t>Защита населения и территории от чрезвычайных ситуаций природного и техногенного характера, пожарная безопасность</t>
  </si>
  <si>
    <t>30111S2370</t>
  </si>
  <si>
    <t>Муниципальная программа «Комплексное развитие систем коммунальной инфраструктуры»</t>
  </si>
  <si>
    <t>5100000000</t>
  </si>
  <si>
    <t>"Задача 1. Повышение надежности систем и качества предоставления коммунальных услуг"</t>
  </si>
  <si>
    <t>5101000000</t>
  </si>
  <si>
    <t>Обеспечение населения коммунальной инфраструктурой</t>
  </si>
  <si>
    <t>5101100000</t>
  </si>
  <si>
    <t>5101149999</t>
  </si>
  <si>
    <t>Задача 1. Повышение уровня благоустройства территории МО</t>
  </si>
  <si>
    <t>Мероприятия по улучшению территории МО, обеспечение условий для отдыха и физического развития детей и молодежи</t>
  </si>
  <si>
    <t>Муниципальная программа «Охрана окружающей среды»</t>
  </si>
  <si>
    <t>Подпрограмма «Отходы производства и потребления»</t>
  </si>
  <si>
    <t>Задача 1. Снижение негативного влияния отходов на состояние окружающей среды</t>
  </si>
  <si>
    <t>Финансирование на создание мест (площадок) накопления твердых коммунальных отходов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</si>
  <si>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</si>
  <si>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</si>
  <si>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</t>
  </si>
  <si>
    <t>Наименование показателя</t>
  </si>
  <si>
    <t>КБК</t>
  </si>
  <si>
    <t>Выполнение других обязательств муниципального образования</t>
  </si>
  <si>
    <t>0980000000</t>
  </si>
  <si>
    <t>0980049999</t>
  </si>
  <si>
    <t>Финансовое обеспечение выполнения функций по предупреждению и ликвидации последствий ЧС, обеспечение пожарной безопасности</t>
  </si>
  <si>
    <t>Муниципальная программа "Градостроительная деятельность на территории МО"</t>
  </si>
  <si>
    <t>4100000000</t>
  </si>
  <si>
    <t>Подпрограмма «Мероприятия в области градостроительства»</t>
  </si>
  <si>
    <t>4110000000</t>
  </si>
  <si>
    <t>Задача 1. Реализация полномочий в сфере градостроительства.</t>
  </si>
  <si>
    <t>4111000000</t>
  </si>
  <si>
    <t>Разработка градостроительных документов</t>
  </si>
  <si>
    <t>4111100000</t>
  </si>
  <si>
    <t>4111149999</t>
  </si>
  <si>
    <t>Текущий год</t>
  </si>
  <si>
    <t>1</t>
  </si>
  <si>
    <t>2</t>
  </si>
  <si>
    <t>3</t>
  </si>
  <si>
    <t>4</t>
  </si>
  <si>
    <t>5</t>
  </si>
  <si>
    <t>6</t>
  </si>
  <si>
    <t>Жилищное хозяйство</t>
  </si>
  <si>
    <t>0501</t>
  </si>
  <si>
    <t>Подпрограмма " Содержание и капитальный ремонт муниципального жилищного фонда"</t>
  </si>
  <si>
    <t>5050000000</t>
  </si>
  <si>
    <t>Задача 1. Повышение качества и условий проживания граждан</t>
  </si>
  <si>
    <t>5051000000</t>
  </si>
  <si>
    <t>Содержание жилищного фонда</t>
  </si>
  <si>
    <t>5051200000</t>
  </si>
  <si>
    <t>5051249999</t>
  </si>
  <si>
    <t>Субсидии местным бюджетам на строительство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энергии, и на содействие развитию и модернизации электроэнергетики в Иркутской области</t>
  </si>
  <si>
    <t>50111S2954</t>
  </si>
  <si>
    <t>№286  от “ 09 ” сентября 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</si>
</sst>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0" borderId="0">
      <alignment/>
      <protection/>
    </xf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1" applyNumberFormat="0" applyAlignment="0" applyProtection="0"/>
    <xf numFmtId="0" fontId="48" fillId="25" borderId="2" applyNumberFormat="0" applyAlignment="0" applyProtection="0"/>
    <xf numFmtId="0" fontId="49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6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6" borderId="7" applyNumberFormat="0" applyAlignment="0" applyProtection="0"/>
    <xf numFmtId="0" fontId="2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33" applyNumberFormat="1" applyFont="1" applyFill="1" applyBorder="1" applyAlignment="1">
      <alignment horizontal="right" vertical="top" wrapText="1" readingOrder="1"/>
      <protection/>
    </xf>
    <xf numFmtId="0" fontId="12" fillId="0" borderId="10" xfId="33" applyNumberFormat="1" applyFont="1" applyFill="1" applyBorder="1" applyAlignment="1">
      <alignment horizontal="center" vertical="center" readingOrder="1"/>
      <protection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" fontId="23" fillId="0" borderId="10" xfId="0" applyNumberFormat="1" applyFont="1" applyBorder="1" applyAlignment="1" applyProtection="1">
      <alignment horizontal="right" vertical="top" wrapText="1"/>
      <protection/>
    </xf>
    <xf numFmtId="49" fontId="24" fillId="0" borderId="11" xfId="0" applyNumberFormat="1" applyFont="1" applyBorder="1" applyAlignment="1" applyProtection="1">
      <alignment horizontal="left" vertical="top" wrapText="1"/>
      <protection/>
    </xf>
    <xf numFmtId="49" fontId="24" fillId="0" borderId="11" xfId="0" applyNumberFormat="1" applyFont="1" applyBorder="1" applyAlignment="1" applyProtection="1">
      <alignment horizontal="center" vertical="top" wrapText="1"/>
      <protection/>
    </xf>
    <xf numFmtId="4" fontId="24" fillId="0" borderId="11" xfId="0" applyNumberFormat="1" applyFont="1" applyBorder="1" applyAlignment="1" applyProtection="1">
      <alignment horizontal="right" vertical="top" wrapText="1"/>
      <protection/>
    </xf>
    <xf numFmtId="178" fontId="23" fillId="0" borderId="10" xfId="0" applyNumberFormat="1" applyFont="1" applyBorder="1" applyAlignment="1" applyProtection="1">
      <alignment horizontal="left" vertical="top" wrapText="1"/>
      <protection/>
    </xf>
    <xf numFmtId="49" fontId="25" fillId="0" borderId="10" xfId="0" applyNumberFormat="1" applyFont="1" applyBorder="1" applyAlignment="1" applyProtection="1">
      <alignment horizontal="left"/>
      <protection/>
    </xf>
    <xf numFmtId="49" fontId="25" fillId="0" borderId="10" xfId="0" applyNumberFormat="1" applyFont="1" applyBorder="1" applyAlignment="1" applyProtection="1">
      <alignment horizontal="center"/>
      <protection/>
    </xf>
    <xf numFmtId="4" fontId="25" fillId="0" borderId="10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12" xfId="0" applyNumberFormat="1" applyFont="1" applyBorder="1" applyAlignment="1" applyProtection="1">
      <alignment horizontal="left" vertical="top" wrapText="1"/>
      <protection/>
    </xf>
    <xf numFmtId="49" fontId="24" fillId="0" borderId="12" xfId="0" applyNumberFormat="1" applyFont="1" applyBorder="1" applyAlignment="1" applyProtection="1">
      <alignment horizontal="center" vertical="top" wrapText="1"/>
      <protection/>
    </xf>
    <xf numFmtId="4" fontId="28" fillId="0" borderId="10" xfId="0" applyNumberFormat="1" applyFont="1" applyBorder="1" applyAlignment="1" applyProtection="1">
      <alignment horizontal="right" vertical="top" wrapText="1"/>
      <protection/>
    </xf>
    <xf numFmtId="49" fontId="23" fillId="0" borderId="13" xfId="0" applyNumberFormat="1" applyFont="1" applyBorder="1" applyAlignment="1" applyProtection="1">
      <alignment horizontal="left" vertical="top" wrapText="1"/>
      <protection/>
    </xf>
    <xf numFmtId="49" fontId="23" fillId="0" borderId="13" xfId="0" applyNumberFormat="1" applyFont="1" applyBorder="1" applyAlignment="1" applyProtection="1">
      <alignment horizontal="center" vertical="top" wrapText="1"/>
      <protection/>
    </xf>
    <xf numFmtId="49" fontId="28" fillId="0" borderId="10" xfId="0" applyNumberFormat="1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" fontId="25" fillId="0" borderId="11" xfId="0" applyNumberFormat="1" applyFont="1" applyBorder="1" applyAlignment="1" applyProtection="1">
      <alignment horizontal="right" vertical="top" wrapText="1"/>
      <protection/>
    </xf>
    <xf numFmtId="4" fontId="25" fillId="0" borderId="12" xfId="0" applyNumberFormat="1" applyFont="1" applyBorder="1" applyAlignment="1" applyProtection="1">
      <alignment horizontal="right" vertical="top" wrapText="1"/>
      <protection/>
    </xf>
    <xf numFmtId="4" fontId="25" fillId="0" borderId="10" xfId="0" applyNumberFormat="1" applyFont="1" applyBorder="1" applyAlignment="1" applyProtection="1">
      <alignment horizontal="right" vertical="top" wrapText="1"/>
      <protection/>
    </xf>
    <xf numFmtId="4" fontId="28" fillId="0" borderId="13" xfId="0" applyNumberFormat="1" applyFont="1" applyBorder="1" applyAlignment="1" applyProtection="1">
      <alignment horizontal="right" vertical="top" wrapText="1"/>
      <protection/>
    </xf>
    <xf numFmtId="4" fontId="24" fillId="0" borderId="10" xfId="0" applyNumberFormat="1" applyFont="1" applyBorder="1" applyAlignment="1" applyProtection="1">
      <alignment horizontal="right"/>
      <protection/>
    </xf>
    <xf numFmtId="4" fontId="24" fillId="0" borderId="12" xfId="0" applyNumberFormat="1" applyFont="1" applyBorder="1" applyAlignment="1" applyProtection="1">
      <alignment horizontal="right" vertical="top" wrapText="1"/>
      <protection/>
    </xf>
    <xf numFmtId="49" fontId="25" fillId="0" borderId="12" xfId="0" applyNumberFormat="1" applyFont="1" applyBorder="1" applyAlignment="1" applyProtection="1">
      <alignment horizontal="center" vertical="top" wrapText="1"/>
      <protection/>
    </xf>
    <xf numFmtId="0" fontId="29" fillId="0" borderId="14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4" fontId="0" fillId="0" borderId="0" xfId="0" applyNumberFormat="1" applyAlignment="1">
      <alignment/>
    </xf>
    <xf numFmtId="49" fontId="30" fillId="0" borderId="10" xfId="0" applyNumberFormat="1" applyFont="1" applyBorder="1" applyAlignment="1" applyProtection="1">
      <alignment horizontal="left" vertical="top" wrapText="1"/>
      <protection/>
    </xf>
    <xf numFmtId="49" fontId="23" fillId="0" borderId="15" xfId="0" applyNumberFormat="1" applyFont="1" applyBorder="1" applyAlignment="1" applyProtection="1">
      <alignment horizontal="center" vertical="top" wrapText="1"/>
      <protection/>
    </xf>
    <xf numFmtId="49" fontId="24" fillId="0" borderId="16" xfId="0" applyNumberFormat="1" applyFont="1" applyBorder="1" applyAlignment="1" applyProtection="1">
      <alignment horizontal="center" vertical="top" wrapText="1"/>
      <protection/>
    </xf>
    <xf numFmtId="49" fontId="23" fillId="0" borderId="17" xfId="0" applyNumberFormat="1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>
      <alignment horizontal="justify" vertical="center" wrapText="1"/>
    </xf>
    <xf numFmtId="49" fontId="24" fillId="0" borderId="18" xfId="0" applyNumberFormat="1" applyFont="1" applyBorder="1" applyAlignment="1" applyProtection="1">
      <alignment horizontal="left" vertical="top" wrapText="1"/>
      <protection/>
    </xf>
    <xf numFmtId="49" fontId="25" fillId="0" borderId="18" xfId="0" applyNumberFormat="1" applyFont="1" applyBorder="1" applyAlignment="1" applyProtection="1">
      <alignment horizontal="left" vertical="top" wrapText="1"/>
      <protection/>
    </xf>
    <xf numFmtId="49" fontId="23" fillId="0" borderId="18" xfId="0" applyNumberFormat="1" applyFont="1" applyBorder="1" applyAlignment="1" applyProtection="1">
      <alignment horizontal="left" vertical="top" wrapText="1"/>
      <protection/>
    </xf>
    <xf numFmtId="49" fontId="24" fillId="0" borderId="19" xfId="0" applyNumberFormat="1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>
      <alignment/>
    </xf>
    <xf numFmtId="49" fontId="24" fillId="0" borderId="20" xfId="0" applyNumberFormat="1" applyFont="1" applyBorder="1" applyAlignment="1" applyProtection="1">
      <alignment horizontal="left" vertical="top" wrapText="1"/>
      <protection/>
    </xf>
    <xf numFmtId="49" fontId="28" fillId="0" borderId="18" xfId="0" applyNumberFormat="1" applyFont="1" applyBorder="1" applyAlignment="1" applyProtection="1">
      <alignment horizontal="left" vertical="top" wrapText="1"/>
      <protection/>
    </xf>
    <xf numFmtId="49" fontId="23" fillId="0" borderId="21" xfId="0" applyNumberFormat="1" applyFont="1" applyBorder="1" applyAlignment="1" applyProtection="1">
      <alignment horizontal="left" vertical="top" wrapText="1"/>
      <protection/>
    </xf>
    <xf numFmtId="0" fontId="24" fillId="0" borderId="22" xfId="0" applyFont="1" applyBorder="1" applyAlignment="1">
      <alignment horizontal="justify" vertical="center" wrapText="1"/>
    </xf>
    <xf numFmtId="49" fontId="22" fillId="0" borderId="15" xfId="0" applyNumberFormat="1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horizontal="justify" vertical="center" wrapText="1"/>
    </xf>
    <xf numFmtId="49" fontId="22" fillId="0" borderId="17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" fontId="23" fillId="0" borderId="10" xfId="0" applyNumberFormat="1" applyFont="1" applyBorder="1" applyAlignment="1" applyProtection="1">
      <alignment horizontal="right" vertical="top" wrapText="1"/>
      <protection/>
    </xf>
    <xf numFmtId="49" fontId="24" fillId="0" borderId="11" xfId="0" applyNumberFormat="1" applyFont="1" applyBorder="1" applyAlignment="1" applyProtection="1">
      <alignment horizontal="left" vertical="top" wrapText="1"/>
      <protection/>
    </xf>
    <xf numFmtId="49" fontId="24" fillId="0" borderId="11" xfId="0" applyNumberFormat="1" applyFont="1" applyBorder="1" applyAlignment="1" applyProtection="1">
      <alignment horizontal="center" vertical="top" wrapText="1"/>
      <protection/>
    </xf>
    <xf numFmtId="4" fontId="24" fillId="0" borderId="11" xfId="0" applyNumberFormat="1" applyFont="1" applyBorder="1" applyAlignment="1" applyProtection="1">
      <alignment horizontal="right" vertical="top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49" fontId="31" fillId="0" borderId="10" xfId="0" applyNumberFormat="1" applyFont="1" applyBorder="1" applyAlignment="1" applyProtection="1">
      <alignment horizontal="left"/>
      <protection/>
    </xf>
    <xf numFmtId="49" fontId="31" fillId="0" borderId="10" xfId="0" applyNumberFormat="1" applyFont="1" applyBorder="1" applyAlignment="1" applyProtection="1">
      <alignment horizontal="center"/>
      <protection/>
    </xf>
    <xf numFmtId="4" fontId="31" fillId="0" borderId="10" xfId="0" applyNumberFormat="1" applyFont="1" applyBorder="1" applyAlignment="1" applyProtection="1">
      <alignment horizontal="right" wrapText="1"/>
      <protection/>
    </xf>
    <xf numFmtId="49" fontId="25" fillId="0" borderId="10" xfId="0" applyNumberFormat="1" applyFont="1" applyBorder="1" applyAlignment="1" applyProtection="1">
      <alignment horizontal="center" vertical="top" wrapText="1"/>
      <protection/>
    </xf>
    <xf numFmtId="49" fontId="25" fillId="0" borderId="10" xfId="0" applyNumberFormat="1" applyFont="1" applyBorder="1" applyAlignment="1" applyProtection="1">
      <alignment horizontal="center" vertical="center"/>
      <protection/>
    </xf>
    <xf numFmtId="178" fontId="23" fillId="0" borderId="10" xfId="0" applyNumberFormat="1" applyFont="1" applyBorder="1" applyAlignment="1" applyProtection="1">
      <alignment horizontal="left" vertical="top" wrapText="1"/>
      <protection/>
    </xf>
    <xf numFmtId="49" fontId="25" fillId="0" borderId="10" xfId="0" applyNumberFormat="1" applyFont="1" applyBorder="1" applyAlignment="1" applyProtection="1">
      <alignment horizontal="left"/>
      <protection/>
    </xf>
    <xf numFmtId="49" fontId="25" fillId="0" borderId="10" xfId="0" applyNumberFormat="1" applyFont="1" applyBorder="1" applyAlignment="1" applyProtection="1">
      <alignment horizontal="center"/>
      <protection/>
    </xf>
    <xf numFmtId="4" fontId="25" fillId="0" borderId="10" xfId="0" applyNumberFormat="1" applyFont="1" applyBorder="1" applyAlignment="1" applyProtection="1">
      <alignment horizontal="right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49" fontId="24" fillId="0" borderId="17" xfId="0" applyNumberFormat="1" applyFont="1" applyBorder="1" applyAlignment="1" applyProtection="1">
      <alignment horizontal="center" vertical="center" wrapText="1"/>
      <protection/>
    </xf>
    <xf numFmtId="49" fontId="25" fillId="0" borderId="18" xfId="0" applyNumberFormat="1" applyFont="1" applyBorder="1" applyAlignment="1" applyProtection="1">
      <alignment horizontal="center" vertical="center" wrapText="1"/>
      <protection/>
    </xf>
    <xf numFmtId="49" fontId="25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zoomScale="85" zoomScaleNormal="85" zoomScalePageLayoutView="0" workbookViewId="0" topLeftCell="A1">
      <selection activeCell="A4" sqref="A4:F4"/>
    </sheetView>
  </sheetViews>
  <sheetFormatPr defaultColWidth="9.00390625" defaultRowHeight="12.75"/>
  <cols>
    <col min="1" max="1" width="63.75390625" style="0" customWidth="1"/>
    <col min="2" max="2" width="8.125" style="4" customWidth="1"/>
    <col min="3" max="3" width="9.625" style="4" customWidth="1"/>
    <col min="4" max="4" width="13.875" style="4" customWidth="1"/>
    <col min="5" max="5" width="6.25390625" style="4" customWidth="1"/>
    <col min="6" max="6" width="17.25390625" style="2" customWidth="1"/>
    <col min="7" max="7" width="11.75390625" style="0" customWidth="1"/>
    <col min="8" max="8" width="11.75390625" style="0" bestFit="1" customWidth="1"/>
    <col min="10" max="10" width="36.375" style="0" customWidth="1"/>
  </cols>
  <sheetData>
    <row r="1" spans="1:6" ht="15">
      <c r="A1" s="98" t="s">
        <v>255</v>
      </c>
      <c r="B1" s="98"/>
      <c r="C1" s="98"/>
      <c r="D1" s="98"/>
      <c r="E1" s="98"/>
      <c r="F1" s="98"/>
    </row>
    <row r="2" spans="1:6" ht="15">
      <c r="A2" s="98" t="s">
        <v>0</v>
      </c>
      <c r="B2" s="98"/>
      <c r="C2" s="98"/>
      <c r="D2" s="98"/>
      <c r="E2" s="98"/>
      <c r="F2" s="98"/>
    </row>
    <row r="3" spans="1:6" ht="15">
      <c r="A3" s="98" t="s">
        <v>220</v>
      </c>
      <c r="B3" s="98"/>
      <c r="C3" s="98"/>
      <c r="D3" s="98"/>
      <c r="E3" s="98"/>
      <c r="F3" s="98"/>
    </row>
    <row r="4" spans="1:6" ht="15">
      <c r="A4" s="98" t="s">
        <v>325</v>
      </c>
      <c r="B4" s="98"/>
      <c r="C4" s="98"/>
      <c r="D4" s="98"/>
      <c r="E4" s="98"/>
      <c r="F4" s="98"/>
    </row>
    <row r="5" spans="1:6" ht="3.75" customHeight="1" hidden="1">
      <c r="A5" s="1"/>
      <c r="B5" s="5"/>
      <c r="C5" s="5"/>
      <c r="D5" s="5"/>
      <c r="E5" s="5"/>
      <c r="F5" s="1"/>
    </row>
    <row r="6" spans="1:6" ht="75.75" customHeight="1">
      <c r="A6" s="96" t="s">
        <v>243</v>
      </c>
      <c r="B6" s="96"/>
      <c r="C6" s="96"/>
      <c r="D6" s="96"/>
      <c r="E6" s="96"/>
      <c r="F6" s="96"/>
    </row>
    <row r="7" spans="1:6" ht="5.25" customHeight="1">
      <c r="A7" s="97"/>
      <c r="B7" s="97"/>
      <c r="C7" s="97"/>
      <c r="D7" s="97"/>
      <c r="E7" s="97"/>
      <c r="F7" s="8"/>
    </row>
    <row r="8" spans="1:6" ht="21" customHeight="1">
      <c r="A8" s="3"/>
      <c r="B8" s="6"/>
      <c r="C8" s="6"/>
      <c r="D8" s="6"/>
      <c r="E8" s="6"/>
      <c r="F8" s="8"/>
    </row>
    <row r="9" spans="1:7" ht="12.75" customHeight="1">
      <c r="A9" s="92" t="s">
        <v>292</v>
      </c>
      <c r="B9" s="94" t="s">
        <v>293</v>
      </c>
      <c r="C9" s="95"/>
      <c r="D9" s="95"/>
      <c r="E9" s="95"/>
      <c r="F9" s="92" t="s">
        <v>307</v>
      </c>
      <c r="G9" s="14"/>
    </row>
    <row r="10" spans="1:7" ht="12.75" customHeight="1">
      <c r="A10" s="93"/>
      <c r="B10" s="82" t="s">
        <v>2</v>
      </c>
      <c r="C10" s="82" t="s">
        <v>3</v>
      </c>
      <c r="D10" s="82" t="s">
        <v>4</v>
      </c>
      <c r="E10" s="82" t="s">
        <v>5</v>
      </c>
      <c r="F10" s="93"/>
      <c r="G10" s="14"/>
    </row>
    <row r="11" spans="1:7" ht="12.75" customHeight="1" hidden="1">
      <c r="A11" s="87" t="s">
        <v>308</v>
      </c>
      <c r="B11" s="87" t="s">
        <v>309</v>
      </c>
      <c r="C11" s="87" t="s">
        <v>310</v>
      </c>
      <c r="D11" s="87" t="s">
        <v>311</v>
      </c>
      <c r="E11" s="87" t="s">
        <v>312</v>
      </c>
      <c r="F11" s="87" t="s">
        <v>313</v>
      </c>
      <c r="G11" s="14"/>
    </row>
    <row r="12" spans="1:7" ht="29.25" customHeight="1">
      <c r="A12" s="73" t="s">
        <v>222</v>
      </c>
      <c r="B12" s="74"/>
      <c r="C12" s="74"/>
      <c r="D12" s="74"/>
      <c r="E12" s="74"/>
      <c r="F12" s="75">
        <v>52408574.97</v>
      </c>
      <c r="G12" s="14"/>
    </row>
    <row r="13" spans="1:7" ht="21">
      <c r="A13" s="76" t="s">
        <v>222</v>
      </c>
      <c r="B13" s="77" t="s">
        <v>10</v>
      </c>
      <c r="C13" s="77"/>
      <c r="D13" s="77"/>
      <c r="E13" s="77"/>
      <c r="F13" s="78">
        <v>52408574.97</v>
      </c>
      <c r="G13" s="14"/>
    </row>
    <row r="14" spans="1:7" ht="12.75">
      <c r="A14" s="76" t="s">
        <v>55</v>
      </c>
      <c r="B14" s="77" t="s">
        <v>10</v>
      </c>
      <c r="C14" s="77" t="s">
        <v>22</v>
      </c>
      <c r="D14" s="77"/>
      <c r="E14" s="77"/>
      <c r="F14" s="78">
        <v>9682691.58</v>
      </c>
      <c r="G14" s="14"/>
    </row>
    <row r="15" spans="1:7" ht="21">
      <c r="A15" s="76" t="s">
        <v>56</v>
      </c>
      <c r="B15" s="77" t="s">
        <v>10</v>
      </c>
      <c r="C15" s="77" t="s">
        <v>11</v>
      </c>
      <c r="D15" s="77"/>
      <c r="E15" s="77"/>
      <c r="F15" s="78">
        <v>2002569.39</v>
      </c>
      <c r="G15" s="14"/>
    </row>
    <row r="16" spans="1:7" ht="12.75">
      <c r="A16" s="76" t="s">
        <v>65</v>
      </c>
      <c r="B16" s="77" t="s">
        <v>10</v>
      </c>
      <c r="C16" s="77" t="s">
        <v>11</v>
      </c>
      <c r="D16" s="77" t="s">
        <v>66</v>
      </c>
      <c r="E16" s="77"/>
      <c r="F16" s="78">
        <v>2002569.39</v>
      </c>
      <c r="G16" s="14"/>
    </row>
    <row r="17" spans="1:7" ht="12.75">
      <c r="A17" s="76" t="s">
        <v>94</v>
      </c>
      <c r="B17" s="77" t="s">
        <v>10</v>
      </c>
      <c r="C17" s="77" t="s">
        <v>11</v>
      </c>
      <c r="D17" s="77" t="s">
        <v>67</v>
      </c>
      <c r="E17" s="77"/>
      <c r="F17" s="78">
        <v>2002569.39</v>
      </c>
      <c r="G17" s="14"/>
    </row>
    <row r="18" spans="1:7" ht="31.5">
      <c r="A18" s="76" t="s">
        <v>134</v>
      </c>
      <c r="B18" s="77" t="s">
        <v>10</v>
      </c>
      <c r="C18" s="77" t="s">
        <v>11</v>
      </c>
      <c r="D18" s="77" t="s">
        <v>69</v>
      </c>
      <c r="E18" s="77"/>
      <c r="F18" s="78">
        <v>2002569.39</v>
      </c>
      <c r="G18" s="14"/>
    </row>
    <row r="19" spans="1:7" ht="33.75">
      <c r="A19" s="79" t="s">
        <v>70</v>
      </c>
      <c r="B19" s="80" t="s">
        <v>10</v>
      </c>
      <c r="C19" s="80" t="s">
        <v>11</v>
      </c>
      <c r="D19" s="80" t="s">
        <v>69</v>
      </c>
      <c r="E19" s="80" t="s">
        <v>71</v>
      </c>
      <c r="F19" s="81">
        <v>2002569.39</v>
      </c>
      <c r="G19" s="14"/>
    </row>
    <row r="20" spans="1:7" ht="31.5">
      <c r="A20" s="76" t="s">
        <v>12</v>
      </c>
      <c r="B20" s="77" t="s">
        <v>10</v>
      </c>
      <c r="C20" s="77" t="s">
        <v>13</v>
      </c>
      <c r="D20" s="77"/>
      <c r="E20" s="77"/>
      <c r="F20" s="78">
        <v>6212622.19</v>
      </c>
      <c r="G20" s="16"/>
    </row>
    <row r="21" spans="1:7" ht="32.25" customHeight="1">
      <c r="A21" s="76" t="s">
        <v>65</v>
      </c>
      <c r="B21" s="77" t="s">
        <v>10</v>
      </c>
      <c r="C21" s="77" t="s">
        <v>13</v>
      </c>
      <c r="D21" s="77" t="s">
        <v>66</v>
      </c>
      <c r="E21" s="77"/>
      <c r="F21" s="78">
        <v>6212622.19</v>
      </c>
      <c r="G21" s="14"/>
    </row>
    <row r="22" spans="1:7" ht="15.75" customHeight="1">
      <c r="A22" s="76" t="s">
        <v>14</v>
      </c>
      <c r="B22" s="77" t="s">
        <v>10</v>
      </c>
      <c r="C22" s="77" t="s">
        <v>13</v>
      </c>
      <c r="D22" s="77" t="s">
        <v>72</v>
      </c>
      <c r="E22" s="77"/>
      <c r="F22" s="78">
        <v>6212622.19</v>
      </c>
      <c r="G22" s="14"/>
    </row>
    <row r="23" spans="1:10" ht="42" customHeight="1">
      <c r="A23" s="76" t="s">
        <v>134</v>
      </c>
      <c r="B23" s="77" t="s">
        <v>10</v>
      </c>
      <c r="C23" s="77" t="s">
        <v>13</v>
      </c>
      <c r="D23" s="77" t="s">
        <v>117</v>
      </c>
      <c r="E23" s="77"/>
      <c r="F23" s="78">
        <v>6212622.19</v>
      </c>
      <c r="G23" s="14"/>
      <c r="J23" s="55" t="e">
        <f>#REF!+#REF!+#REF!+#REF!</f>
        <v>#REF!</v>
      </c>
    </row>
    <row r="24" spans="1:7" ht="33.75">
      <c r="A24" s="79" t="s">
        <v>70</v>
      </c>
      <c r="B24" s="80" t="s">
        <v>10</v>
      </c>
      <c r="C24" s="80" t="s">
        <v>13</v>
      </c>
      <c r="D24" s="80" t="s">
        <v>117</v>
      </c>
      <c r="E24" s="80" t="s">
        <v>71</v>
      </c>
      <c r="F24" s="81">
        <v>5189604</v>
      </c>
      <c r="G24" s="14"/>
    </row>
    <row r="25" spans="1:7" ht="24" customHeight="1">
      <c r="A25" s="79" t="s">
        <v>73</v>
      </c>
      <c r="B25" s="80" t="s">
        <v>10</v>
      </c>
      <c r="C25" s="80" t="s">
        <v>13</v>
      </c>
      <c r="D25" s="80" t="s">
        <v>117</v>
      </c>
      <c r="E25" s="80" t="s">
        <v>74</v>
      </c>
      <c r="F25" s="81">
        <v>1004066.19</v>
      </c>
      <c r="G25" s="15"/>
    </row>
    <row r="26" spans="1:7" ht="18.75" customHeight="1">
      <c r="A26" s="79" t="s">
        <v>75</v>
      </c>
      <c r="B26" s="80" t="s">
        <v>10</v>
      </c>
      <c r="C26" s="80" t="s">
        <v>13</v>
      </c>
      <c r="D26" s="80" t="s">
        <v>117</v>
      </c>
      <c r="E26" s="80" t="s">
        <v>76</v>
      </c>
      <c r="F26" s="81">
        <v>18952</v>
      </c>
      <c r="G26" s="15"/>
    </row>
    <row r="27" spans="1:7" ht="17.25" customHeight="1">
      <c r="A27" s="76" t="s">
        <v>125</v>
      </c>
      <c r="B27" s="77" t="s">
        <v>10</v>
      </c>
      <c r="C27" s="77" t="s">
        <v>126</v>
      </c>
      <c r="D27" s="77"/>
      <c r="E27" s="77"/>
      <c r="F27" s="78">
        <v>1446800</v>
      </c>
      <c r="G27" s="15"/>
    </row>
    <row r="28" spans="1:7" ht="19.5" customHeight="1">
      <c r="A28" s="76" t="s">
        <v>65</v>
      </c>
      <c r="B28" s="77" t="s">
        <v>10</v>
      </c>
      <c r="C28" s="77" t="s">
        <v>126</v>
      </c>
      <c r="D28" s="77" t="s">
        <v>66</v>
      </c>
      <c r="E28" s="77"/>
      <c r="F28" s="78">
        <v>1446800</v>
      </c>
      <c r="G28" s="15"/>
    </row>
    <row r="29" spans="1:7" ht="19.5" customHeight="1">
      <c r="A29" s="76" t="s">
        <v>271</v>
      </c>
      <c r="B29" s="77" t="s">
        <v>10</v>
      </c>
      <c r="C29" s="77" t="s">
        <v>126</v>
      </c>
      <c r="D29" s="77" t="s">
        <v>257</v>
      </c>
      <c r="E29" s="77"/>
      <c r="F29" s="78">
        <v>1446800</v>
      </c>
      <c r="G29" s="15"/>
    </row>
    <row r="30" spans="1:7" ht="19.5" customHeight="1">
      <c r="A30" s="76" t="s">
        <v>262</v>
      </c>
      <c r="B30" s="77" t="s">
        <v>10</v>
      </c>
      <c r="C30" s="77" t="s">
        <v>126</v>
      </c>
      <c r="D30" s="77" t="s">
        <v>260</v>
      </c>
      <c r="E30" s="77"/>
      <c r="F30" s="78">
        <v>1116800</v>
      </c>
      <c r="G30" s="15"/>
    </row>
    <row r="31" spans="1:7" ht="43.5" customHeight="1">
      <c r="A31" s="76" t="s">
        <v>134</v>
      </c>
      <c r="B31" s="77" t="s">
        <v>10</v>
      </c>
      <c r="C31" s="77" t="s">
        <v>126</v>
      </c>
      <c r="D31" s="77" t="s">
        <v>258</v>
      </c>
      <c r="E31" s="77"/>
      <c r="F31" s="78">
        <v>1116800</v>
      </c>
      <c r="G31" s="15"/>
    </row>
    <row r="32" spans="1:7" ht="15" customHeight="1">
      <c r="A32" s="79" t="s">
        <v>75</v>
      </c>
      <c r="B32" s="80" t="s">
        <v>10</v>
      </c>
      <c r="C32" s="80" t="s">
        <v>126</v>
      </c>
      <c r="D32" s="80" t="s">
        <v>258</v>
      </c>
      <c r="E32" s="80" t="s">
        <v>76</v>
      </c>
      <c r="F32" s="81">
        <v>1116800</v>
      </c>
      <c r="G32" s="15"/>
    </row>
    <row r="33" spans="1:7" ht="15.75" customHeight="1">
      <c r="A33" s="76" t="s">
        <v>272</v>
      </c>
      <c r="B33" s="77" t="s">
        <v>10</v>
      </c>
      <c r="C33" s="77" t="s">
        <v>126</v>
      </c>
      <c r="D33" s="77" t="s">
        <v>259</v>
      </c>
      <c r="E33" s="77"/>
      <c r="F33" s="78">
        <v>330000</v>
      </c>
      <c r="G33" s="15"/>
    </row>
    <row r="34" spans="1:7" ht="18" customHeight="1">
      <c r="A34" s="76" t="s">
        <v>134</v>
      </c>
      <c r="B34" s="77" t="s">
        <v>10</v>
      </c>
      <c r="C34" s="77" t="s">
        <v>126</v>
      </c>
      <c r="D34" s="77" t="s">
        <v>261</v>
      </c>
      <c r="E34" s="77"/>
      <c r="F34" s="78">
        <v>330000</v>
      </c>
      <c r="G34" s="15"/>
    </row>
    <row r="35" spans="1:7" ht="18" customHeight="1">
      <c r="A35" s="79" t="s">
        <v>75</v>
      </c>
      <c r="B35" s="80" t="s">
        <v>10</v>
      </c>
      <c r="C35" s="80" t="s">
        <v>126</v>
      </c>
      <c r="D35" s="80" t="s">
        <v>261</v>
      </c>
      <c r="E35" s="80" t="s">
        <v>76</v>
      </c>
      <c r="F35" s="81">
        <v>330000</v>
      </c>
      <c r="G35" s="15"/>
    </row>
    <row r="36" spans="1:7" ht="27.75" customHeight="1">
      <c r="A36" s="76" t="s">
        <v>17</v>
      </c>
      <c r="B36" s="77" t="s">
        <v>10</v>
      </c>
      <c r="C36" s="77" t="s">
        <v>15</v>
      </c>
      <c r="D36" s="77"/>
      <c r="E36" s="77"/>
      <c r="F36" s="78">
        <v>10000</v>
      </c>
      <c r="G36" s="15"/>
    </row>
    <row r="37" spans="1:7" ht="30.75" customHeight="1">
      <c r="A37" s="76" t="s">
        <v>65</v>
      </c>
      <c r="B37" s="77" t="s">
        <v>10</v>
      </c>
      <c r="C37" s="77" t="s">
        <v>15</v>
      </c>
      <c r="D37" s="77" t="s">
        <v>66</v>
      </c>
      <c r="E37" s="77"/>
      <c r="F37" s="78">
        <v>10000</v>
      </c>
      <c r="G37" s="15"/>
    </row>
    <row r="38" spans="1:7" ht="16.5" customHeight="1">
      <c r="A38" s="76" t="s">
        <v>31</v>
      </c>
      <c r="B38" s="77" t="s">
        <v>10</v>
      </c>
      <c r="C38" s="77" t="s">
        <v>15</v>
      </c>
      <c r="D38" s="77" t="s">
        <v>91</v>
      </c>
      <c r="E38" s="77"/>
      <c r="F38" s="78">
        <v>10000</v>
      </c>
      <c r="G38" s="14"/>
    </row>
    <row r="39" spans="1:7" ht="18" customHeight="1">
      <c r="A39" s="76" t="s">
        <v>134</v>
      </c>
      <c r="B39" s="77" t="s">
        <v>10</v>
      </c>
      <c r="C39" s="77" t="s">
        <v>15</v>
      </c>
      <c r="D39" s="77" t="s">
        <v>77</v>
      </c>
      <c r="E39" s="77"/>
      <c r="F39" s="78">
        <v>10000</v>
      </c>
      <c r="G39" s="14"/>
    </row>
    <row r="40" spans="1:7" ht="18.75" customHeight="1">
      <c r="A40" s="79" t="s">
        <v>75</v>
      </c>
      <c r="B40" s="80" t="s">
        <v>10</v>
      </c>
      <c r="C40" s="80" t="s">
        <v>15</v>
      </c>
      <c r="D40" s="80" t="s">
        <v>77</v>
      </c>
      <c r="E40" s="80" t="s">
        <v>76</v>
      </c>
      <c r="F40" s="81">
        <v>10000</v>
      </c>
      <c r="G40" s="14"/>
    </row>
    <row r="41" spans="1:7" ht="12.75">
      <c r="A41" s="76" t="s">
        <v>46</v>
      </c>
      <c r="B41" s="77" t="s">
        <v>10</v>
      </c>
      <c r="C41" s="77" t="s">
        <v>47</v>
      </c>
      <c r="D41" s="77"/>
      <c r="E41" s="77"/>
      <c r="F41" s="78">
        <v>10700</v>
      </c>
      <c r="G41" s="14"/>
    </row>
    <row r="42" spans="1:7" ht="23.25" customHeight="1">
      <c r="A42" s="76" t="s">
        <v>65</v>
      </c>
      <c r="B42" s="77" t="s">
        <v>10</v>
      </c>
      <c r="C42" s="77" t="s">
        <v>47</v>
      </c>
      <c r="D42" s="77" t="s">
        <v>66</v>
      </c>
      <c r="E42" s="77"/>
      <c r="F42" s="78">
        <v>10000</v>
      </c>
      <c r="G42" s="14"/>
    </row>
    <row r="43" spans="1:7" ht="22.5" customHeight="1">
      <c r="A43" s="76" t="s">
        <v>294</v>
      </c>
      <c r="B43" s="77" t="s">
        <v>10</v>
      </c>
      <c r="C43" s="77" t="s">
        <v>47</v>
      </c>
      <c r="D43" s="77" t="s">
        <v>295</v>
      </c>
      <c r="E43" s="77"/>
      <c r="F43" s="78">
        <v>10000</v>
      </c>
      <c r="G43" s="14"/>
    </row>
    <row r="44" spans="1:7" ht="31.5">
      <c r="A44" s="76" t="s">
        <v>134</v>
      </c>
      <c r="B44" s="77" t="s">
        <v>10</v>
      </c>
      <c r="C44" s="77" t="s">
        <v>47</v>
      </c>
      <c r="D44" s="77" t="s">
        <v>296</v>
      </c>
      <c r="E44" s="77"/>
      <c r="F44" s="78">
        <v>10000</v>
      </c>
      <c r="G44" s="14"/>
    </row>
    <row r="45" spans="1:7" ht="43.5" customHeight="1">
      <c r="A45" s="79" t="s">
        <v>73</v>
      </c>
      <c r="B45" s="80" t="s">
        <v>10</v>
      </c>
      <c r="C45" s="80" t="s">
        <v>47</v>
      </c>
      <c r="D45" s="80" t="s">
        <v>296</v>
      </c>
      <c r="E45" s="80" t="s">
        <v>74</v>
      </c>
      <c r="F45" s="81">
        <v>10000</v>
      </c>
      <c r="G45" s="14"/>
    </row>
    <row r="46" spans="1:7" ht="52.5">
      <c r="A46" s="76" t="s">
        <v>273</v>
      </c>
      <c r="B46" s="77" t="s">
        <v>10</v>
      </c>
      <c r="C46" s="77" t="s">
        <v>47</v>
      </c>
      <c r="D46" s="77" t="s">
        <v>122</v>
      </c>
      <c r="E46" s="77"/>
      <c r="F46" s="78">
        <v>700</v>
      </c>
      <c r="G46" s="14"/>
    </row>
    <row r="47" spans="1:7" ht="27" customHeight="1">
      <c r="A47" s="79" t="s">
        <v>73</v>
      </c>
      <c r="B47" s="80" t="s">
        <v>10</v>
      </c>
      <c r="C47" s="80" t="s">
        <v>47</v>
      </c>
      <c r="D47" s="80" t="s">
        <v>122</v>
      </c>
      <c r="E47" s="80" t="s">
        <v>74</v>
      </c>
      <c r="F47" s="81">
        <v>700</v>
      </c>
      <c r="G47" s="14"/>
    </row>
    <row r="48" spans="1:7" ht="22.5" customHeight="1">
      <c r="A48" s="76" t="s">
        <v>24</v>
      </c>
      <c r="B48" s="77" t="s">
        <v>10</v>
      </c>
      <c r="C48" s="77" t="s">
        <v>35</v>
      </c>
      <c r="D48" s="77"/>
      <c r="E48" s="77"/>
      <c r="F48" s="78">
        <v>379200</v>
      </c>
      <c r="G48" s="14"/>
    </row>
    <row r="49" spans="1:7" ht="30.75" customHeight="1">
      <c r="A49" s="76" t="s">
        <v>18</v>
      </c>
      <c r="B49" s="77" t="s">
        <v>10</v>
      </c>
      <c r="C49" s="77" t="s">
        <v>19</v>
      </c>
      <c r="D49" s="77"/>
      <c r="E49" s="77"/>
      <c r="F49" s="78">
        <v>379200</v>
      </c>
      <c r="G49" s="14"/>
    </row>
    <row r="50" spans="1:7" ht="21">
      <c r="A50" s="76" t="s">
        <v>78</v>
      </c>
      <c r="B50" s="77" t="s">
        <v>10</v>
      </c>
      <c r="C50" s="77" t="s">
        <v>19</v>
      </c>
      <c r="D50" s="77" t="s">
        <v>96</v>
      </c>
      <c r="E50" s="77"/>
      <c r="F50" s="78">
        <v>379200</v>
      </c>
      <c r="G50" s="14"/>
    </row>
    <row r="51" spans="1:7" ht="31.5" customHeight="1">
      <c r="A51" s="79" t="s">
        <v>70</v>
      </c>
      <c r="B51" s="80" t="s">
        <v>10</v>
      </c>
      <c r="C51" s="80" t="s">
        <v>19</v>
      </c>
      <c r="D51" s="80" t="s">
        <v>96</v>
      </c>
      <c r="E51" s="80" t="s">
        <v>71</v>
      </c>
      <c r="F51" s="81">
        <v>379200</v>
      </c>
      <c r="G51" s="14"/>
    </row>
    <row r="52" spans="1:7" ht="38.25" customHeight="1">
      <c r="A52" s="76" t="s">
        <v>25</v>
      </c>
      <c r="B52" s="77" t="s">
        <v>10</v>
      </c>
      <c r="C52" s="77" t="s">
        <v>28</v>
      </c>
      <c r="D52" s="77"/>
      <c r="E52" s="77"/>
      <c r="F52" s="78">
        <v>936673</v>
      </c>
      <c r="G52" s="14"/>
    </row>
    <row r="53" spans="1:7" ht="21.75" customHeight="1">
      <c r="A53" s="76" t="s">
        <v>274</v>
      </c>
      <c r="B53" s="77" t="s">
        <v>10</v>
      </c>
      <c r="C53" s="77" t="s">
        <v>21</v>
      </c>
      <c r="D53" s="77"/>
      <c r="E53" s="77"/>
      <c r="F53" s="78">
        <v>916673</v>
      </c>
      <c r="G53" s="14"/>
    </row>
    <row r="54" spans="1:7" ht="24" customHeight="1">
      <c r="A54" s="76" t="s">
        <v>128</v>
      </c>
      <c r="B54" s="77" t="s">
        <v>10</v>
      </c>
      <c r="C54" s="77" t="s">
        <v>21</v>
      </c>
      <c r="D54" s="77" t="s">
        <v>79</v>
      </c>
      <c r="E54" s="77"/>
      <c r="F54" s="78">
        <v>916673</v>
      </c>
      <c r="G54" s="14"/>
    </row>
    <row r="55" spans="1:7" ht="21">
      <c r="A55" s="76" t="s">
        <v>129</v>
      </c>
      <c r="B55" s="77" t="s">
        <v>10</v>
      </c>
      <c r="C55" s="77" t="s">
        <v>21</v>
      </c>
      <c r="D55" s="77" t="s">
        <v>97</v>
      </c>
      <c r="E55" s="77"/>
      <c r="F55" s="78">
        <v>916673</v>
      </c>
      <c r="G55" s="14"/>
    </row>
    <row r="56" spans="1:7" ht="23.25" customHeight="1">
      <c r="A56" s="76" t="s">
        <v>130</v>
      </c>
      <c r="B56" s="77" t="s">
        <v>10</v>
      </c>
      <c r="C56" s="77" t="s">
        <v>21</v>
      </c>
      <c r="D56" s="77" t="s">
        <v>131</v>
      </c>
      <c r="E56" s="77"/>
      <c r="F56" s="78">
        <v>916673</v>
      </c>
      <c r="G56" s="14"/>
    </row>
    <row r="57" spans="1:7" ht="24.75" customHeight="1">
      <c r="A57" s="76" t="s">
        <v>297</v>
      </c>
      <c r="B57" s="77" t="s">
        <v>10</v>
      </c>
      <c r="C57" s="77" t="s">
        <v>21</v>
      </c>
      <c r="D57" s="77" t="s">
        <v>133</v>
      </c>
      <c r="E57" s="77"/>
      <c r="F57" s="78">
        <v>916673</v>
      </c>
      <c r="G57" s="14"/>
    </row>
    <row r="58" spans="1:7" ht="31.5">
      <c r="A58" s="76" t="s">
        <v>134</v>
      </c>
      <c r="B58" s="77" t="s">
        <v>10</v>
      </c>
      <c r="C58" s="77" t="s">
        <v>21</v>
      </c>
      <c r="D58" s="77" t="s">
        <v>135</v>
      </c>
      <c r="E58" s="77"/>
      <c r="F58" s="78">
        <v>125800</v>
      </c>
      <c r="G58" s="14"/>
    </row>
    <row r="59" spans="1:7" ht="25.5" customHeight="1">
      <c r="A59" s="79" t="s">
        <v>73</v>
      </c>
      <c r="B59" s="80" t="s">
        <v>10</v>
      </c>
      <c r="C59" s="80" t="s">
        <v>21</v>
      </c>
      <c r="D59" s="80" t="s">
        <v>135</v>
      </c>
      <c r="E59" s="80" t="s">
        <v>74</v>
      </c>
      <c r="F59" s="81">
        <v>90800</v>
      </c>
      <c r="G59" s="14"/>
    </row>
    <row r="60" spans="1:7" ht="25.5" customHeight="1">
      <c r="A60" s="79" t="s">
        <v>75</v>
      </c>
      <c r="B60" s="80" t="s">
        <v>10</v>
      </c>
      <c r="C60" s="80" t="s">
        <v>21</v>
      </c>
      <c r="D60" s="80" t="s">
        <v>135</v>
      </c>
      <c r="E60" s="80" t="s">
        <v>76</v>
      </c>
      <c r="F60" s="81">
        <v>35000</v>
      </c>
      <c r="G60" s="14"/>
    </row>
    <row r="61" spans="1:7" ht="33" customHeight="1">
      <c r="A61" s="76" t="s">
        <v>123</v>
      </c>
      <c r="B61" s="77" t="s">
        <v>10</v>
      </c>
      <c r="C61" s="77" t="s">
        <v>21</v>
      </c>
      <c r="D61" s="77" t="s">
        <v>275</v>
      </c>
      <c r="E61" s="77"/>
      <c r="F61" s="78">
        <v>790873</v>
      </c>
      <c r="G61" s="14"/>
    </row>
    <row r="62" spans="1:7" ht="22.5">
      <c r="A62" s="79" t="s">
        <v>73</v>
      </c>
      <c r="B62" s="80" t="s">
        <v>10</v>
      </c>
      <c r="C62" s="80" t="s">
        <v>21</v>
      </c>
      <c r="D62" s="80" t="s">
        <v>275</v>
      </c>
      <c r="E62" s="80" t="s">
        <v>74</v>
      </c>
      <c r="F62" s="81">
        <v>790873</v>
      </c>
      <c r="G62" s="14"/>
    </row>
    <row r="63" spans="1:7" ht="24" customHeight="1">
      <c r="A63" s="76" t="s">
        <v>242</v>
      </c>
      <c r="B63" s="77" t="s">
        <v>10</v>
      </c>
      <c r="C63" s="77" t="s">
        <v>234</v>
      </c>
      <c r="D63" s="77"/>
      <c r="E63" s="77"/>
      <c r="F63" s="78">
        <v>20000</v>
      </c>
      <c r="G63" s="14"/>
    </row>
    <row r="64" spans="1:7" ht="26.25" customHeight="1">
      <c r="A64" s="76" t="s">
        <v>128</v>
      </c>
      <c r="B64" s="77" t="s">
        <v>10</v>
      </c>
      <c r="C64" s="77" t="s">
        <v>234</v>
      </c>
      <c r="D64" s="77" t="s">
        <v>79</v>
      </c>
      <c r="E64" s="77"/>
      <c r="F64" s="78">
        <v>20000</v>
      </c>
      <c r="G64" s="14"/>
    </row>
    <row r="65" spans="1:7" ht="19.5" customHeight="1">
      <c r="A65" s="76" t="s">
        <v>194</v>
      </c>
      <c r="B65" s="77" t="s">
        <v>10</v>
      </c>
      <c r="C65" s="77" t="s">
        <v>234</v>
      </c>
      <c r="D65" s="77" t="s">
        <v>235</v>
      </c>
      <c r="E65" s="77"/>
      <c r="F65" s="78">
        <v>20000</v>
      </c>
      <c r="G65" s="14"/>
    </row>
    <row r="66" spans="1:7" ht="24" customHeight="1">
      <c r="A66" s="76" t="s">
        <v>239</v>
      </c>
      <c r="B66" s="77" t="s">
        <v>10</v>
      </c>
      <c r="C66" s="77" t="s">
        <v>234</v>
      </c>
      <c r="D66" s="77" t="s">
        <v>236</v>
      </c>
      <c r="E66" s="77"/>
      <c r="F66" s="78">
        <v>20000</v>
      </c>
      <c r="G66" s="14"/>
    </row>
    <row r="67" spans="1:7" ht="33" customHeight="1">
      <c r="A67" s="76" t="s">
        <v>240</v>
      </c>
      <c r="B67" s="77" t="s">
        <v>10</v>
      </c>
      <c r="C67" s="77" t="s">
        <v>234</v>
      </c>
      <c r="D67" s="77" t="s">
        <v>237</v>
      </c>
      <c r="E67" s="77"/>
      <c r="F67" s="78">
        <v>20000</v>
      </c>
      <c r="G67" s="14"/>
    </row>
    <row r="68" spans="1:7" ht="18" customHeight="1">
      <c r="A68" s="76" t="s">
        <v>134</v>
      </c>
      <c r="B68" s="77" t="s">
        <v>10</v>
      </c>
      <c r="C68" s="77" t="s">
        <v>234</v>
      </c>
      <c r="D68" s="77" t="s">
        <v>238</v>
      </c>
      <c r="E68" s="77"/>
      <c r="F68" s="78">
        <v>20000</v>
      </c>
      <c r="G68" s="14"/>
    </row>
    <row r="69" spans="1:7" ht="18.75" customHeight="1">
      <c r="A69" s="79" t="s">
        <v>73</v>
      </c>
      <c r="B69" s="80" t="s">
        <v>10</v>
      </c>
      <c r="C69" s="80" t="s">
        <v>234</v>
      </c>
      <c r="D69" s="80" t="s">
        <v>238</v>
      </c>
      <c r="E69" s="80" t="s">
        <v>74</v>
      </c>
      <c r="F69" s="81">
        <v>20000</v>
      </c>
      <c r="G69" s="14"/>
    </row>
    <row r="70" spans="1:7" ht="12.75">
      <c r="A70" s="76" t="s">
        <v>26</v>
      </c>
      <c r="B70" s="77" t="s">
        <v>10</v>
      </c>
      <c r="C70" s="77" t="s">
        <v>29</v>
      </c>
      <c r="D70" s="77"/>
      <c r="E70" s="77"/>
      <c r="F70" s="78">
        <v>6777618.39</v>
      </c>
      <c r="G70" s="14"/>
    </row>
    <row r="71" spans="1:7" ht="18" customHeight="1">
      <c r="A71" s="76" t="s">
        <v>57</v>
      </c>
      <c r="B71" s="77" t="s">
        <v>10</v>
      </c>
      <c r="C71" s="77" t="s">
        <v>34</v>
      </c>
      <c r="D71" s="77"/>
      <c r="E71" s="77"/>
      <c r="F71" s="78">
        <v>6528617.43</v>
      </c>
      <c r="G71" s="14"/>
    </row>
    <row r="72" spans="1:7" ht="22.5" customHeight="1">
      <c r="A72" s="76" t="s">
        <v>136</v>
      </c>
      <c r="B72" s="77" t="s">
        <v>10</v>
      </c>
      <c r="C72" s="77" t="s">
        <v>34</v>
      </c>
      <c r="D72" s="77" t="s">
        <v>80</v>
      </c>
      <c r="E72" s="77"/>
      <c r="F72" s="78">
        <v>6528617.43</v>
      </c>
      <c r="G72" s="14"/>
    </row>
    <row r="73" spans="1:7" ht="31.5">
      <c r="A73" s="76" t="s">
        <v>137</v>
      </c>
      <c r="B73" s="77" t="s">
        <v>10</v>
      </c>
      <c r="C73" s="77" t="s">
        <v>34</v>
      </c>
      <c r="D73" s="77" t="s">
        <v>98</v>
      </c>
      <c r="E73" s="77"/>
      <c r="F73" s="78">
        <v>6528617.43</v>
      </c>
      <c r="G73" s="14"/>
    </row>
    <row r="74" spans="1:7" ht="31.5">
      <c r="A74" s="76" t="s">
        <v>138</v>
      </c>
      <c r="B74" s="77" t="s">
        <v>10</v>
      </c>
      <c r="C74" s="77" t="s">
        <v>34</v>
      </c>
      <c r="D74" s="77" t="s">
        <v>139</v>
      </c>
      <c r="E74" s="77"/>
      <c r="F74" s="78">
        <v>6528617.43</v>
      </c>
      <c r="G74" s="14"/>
    </row>
    <row r="75" spans="1:7" ht="36.75" customHeight="1">
      <c r="A75" s="76" t="s">
        <v>140</v>
      </c>
      <c r="B75" s="77" t="s">
        <v>10</v>
      </c>
      <c r="C75" s="77" t="s">
        <v>34</v>
      </c>
      <c r="D75" s="77" t="s">
        <v>141</v>
      </c>
      <c r="E75" s="77"/>
      <c r="F75" s="78">
        <v>6528617.43</v>
      </c>
      <c r="G75" s="14"/>
    </row>
    <row r="76" spans="1:7" ht="30" customHeight="1">
      <c r="A76" s="76" t="s">
        <v>134</v>
      </c>
      <c r="B76" s="77" t="s">
        <v>10</v>
      </c>
      <c r="C76" s="77" t="s">
        <v>34</v>
      </c>
      <c r="D76" s="77" t="s">
        <v>142</v>
      </c>
      <c r="E76" s="77"/>
      <c r="F76" s="78">
        <v>6528617.43</v>
      </c>
      <c r="G76" s="14"/>
    </row>
    <row r="77" spans="1:7" ht="22.5">
      <c r="A77" s="79" t="s">
        <v>73</v>
      </c>
      <c r="B77" s="80" t="s">
        <v>10</v>
      </c>
      <c r="C77" s="80" t="s">
        <v>34</v>
      </c>
      <c r="D77" s="80" t="s">
        <v>142</v>
      </c>
      <c r="E77" s="80" t="s">
        <v>74</v>
      </c>
      <c r="F77" s="81">
        <v>6528617.43</v>
      </c>
      <c r="G77" s="14"/>
    </row>
    <row r="78" spans="1:7" ht="12.75">
      <c r="A78" s="76" t="s">
        <v>233</v>
      </c>
      <c r="B78" s="77" t="s">
        <v>10</v>
      </c>
      <c r="C78" s="77" t="s">
        <v>221</v>
      </c>
      <c r="D78" s="77"/>
      <c r="E78" s="77"/>
      <c r="F78" s="78">
        <v>249000.96</v>
      </c>
      <c r="G78" s="14"/>
    </row>
    <row r="79" spans="1:7" ht="27" customHeight="1">
      <c r="A79" s="76" t="s">
        <v>298</v>
      </c>
      <c r="B79" s="77" t="s">
        <v>10</v>
      </c>
      <c r="C79" s="77" t="s">
        <v>221</v>
      </c>
      <c r="D79" s="77" t="s">
        <v>299</v>
      </c>
      <c r="E79" s="77"/>
      <c r="F79" s="78">
        <v>249000.96</v>
      </c>
      <c r="G79" s="14"/>
    </row>
    <row r="80" spans="1:7" ht="45" customHeight="1">
      <c r="A80" s="76" t="s">
        <v>300</v>
      </c>
      <c r="B80" s="77" t="s">
        <v>10</v>
      </c>
      <c r="C80" s="77" t="s">
        <v>221</v>
      </c>
      <c r="D80" s="77" t="s">
        <v>301</v>
      </c>
      <c r="E80" s="77"/>
      <c r="F80" s="78">
        <v>249000.96</v>
      </c>
      <c r="G80" s="14"/>
    </row>
    <row r="81" spans="1:7" ht="12.75">
      <c r="A81" s="76" t="s">
        <v>302</v>
      </c>
      <c r="B81" s="77" t="s">
        <v>10</v>
      </c>
      <c r="C81" s="77" t="s">
        <v>221</v>
      </c>
      <c r="D81" s="77" t="s">
        <v>303</v>
      </c>
      <c r="E81" s="77"/>
      <c r="F81" s="78">
        <v>249000.96</v>
      </c>
      <c r="G81" s="14"/>
    </row>
    <row r="82" spans="1:7" ht="22.5" customHeight="1">
      <c r="A82" s="76" t="s">
        <v>304</v>
      </c>
      <c r="B82" s="77" t="s">
        <v>10</v>
      </c>
      <c r="C82" s="77" t="s">
        <v>221</v>
      </c>
      <c r="D82" s="77" t="s">
        <v>305</v>
      </c>
      <c r="E82" s="77"/>
      <c r="F82" s="78">
        <v>249000.96</v>
      </c>
      <c r="G82" s="14"/>
    </row>
    <row r="83" spans="1:7" ht="31.5">
      <c r="A83" s="76" t="s">
        <v>134</v>
      </c>
      <c r="B83" s="77" t="s">
        <v>10</v>
      </c>
      <c r="C83" s="77" t="s">
        <v>221</v>
      </c>
      <c r="D83" s="77" t="s">
        <v>306</v>
      </c>
      <c r="E83" s="77"/>
      <c r="F83" s="78">
        <v>249000.96</v>
      </c>
      <c r="G83" s="14"/>
    </row>
    <row r="84" spans="1:7" ht="22.5">
      <c r="A84" s="79" t="s">
        <v>73</v>
      </c>
      <c r="B84" s="80" t="s">
        <v>10</v>
      </c>
      <c r="C84" s="80" t="s">
        <v>221</v>
      </c>
      <c r="D84" s="80" t="s">
        <v>306</v>
      </c>
      <c r="E84" s="80" t="s">
        <v>74</v>
      </c>
      <c r="F84" s="81">
        <v>249000.96</v>
      </c>
      <c r="G84" s="14"/>
    </row>
    <row r="85" spans="1:7" ht="12.75">
      <c r="A85" s="76" t="s">
        <v>27</v>
      </c>
      <c r="B85" s="77" t="s">
        <v>10</v>
      </c>
      <c r="C85" s="77" t="s">
        <v>23</v>
      </c>
      <c r="D85" s="77"/>
      <c r="E85" s="77"/>
      <c r="F85" s="78">
        <v>24097720</v>
      </c>
      <c r="G85" s="14"/>
    </row>
    <row r="86" spans="1:7" ht="12.75">
      <c r="A86" s="76" t="s">
        <v>314</v>
      </c>
      <c r="B86" s="77" t="s">
        <v>10</v>
      </c>
      <c r="C86" s="77" t="s">
        <v>315</v>
      </c>
      <c r="D86" s="77"/>
      <c r="E86" s="77"/>
      <c r="F86" s="78">
        <v>6000</v>
      </c>
      <c r="G86" s="14"/>
    </row>
    <row r="87" spans="1:7" ht="21">
      <c r="A87" s="76" t="s">
        <v>143</v>
      </c>
      <c r="B87" s="77" t="s">
        <v>10</v>
      </c>
      <c r="C87" s="77" t="s">
        <v>315</v>
      </c>
      <c r="D87" s="77" t="s">
        <v>81</v>
      </c>
      <c r="E87" s="77"/>
      <c r="F87" s="78">
        <v>6000</v>
      </c>
      <c r="G87" s="14"/>
    </row>
    <row r="88" spans="1:7" ht="21">
      <c r="A88" s="76" t="s">
        <v>316</v>
      </c>
      <c r="B88" s="77" t="s">
        <v>10</v>
      </c>
      <c r="C88" s="77" t="s">
        <v>315</v>
      </c>
      <c r="D88" s="77" t="s">
        <v>317</v>
      </c>
      <c r="E88" s="77"/>
      <c r="F88" s="78">
        <v>6000</v>
      </c>
      <c r="G88" s="14"/>
    </row>
    <row r="89" spans="1:7" ht="18.75" customHeight="1">
      <c r="A89" s="76" t="s">
        <v>318</v>
      </c>
      <c r="B89" s="77" t="s">
        <v>10</v>
      </c>
      <c r="C89" s="77" t="s">
        <v>315</v>
      </c>
      <c r="D89" s="77" t="s">
        <v>319</v>
      </c>
      <c r="E89" s="77"/>
      <c r="F89" s="78">
        <v>6000</v>
      </c>
      <c r="G89" s="14"/>
    </row>
    <row r="90" spans="1:7" ht="12.75">
      <c r="A90" s="76" t="s">
        <v>320</v>
      </c>
      <c r="B90" s="77" t="s">
        <v>10</v>
      </c>
      <c r="C90" s="77" t="s">
        <v>315</v>
      </c>
      <c r="D90" s="77" t="s">
        <v>321</v>
      </c>
      <c r="E90" s="77"/>
      <c r="F90" s="78">
        <v>6000</v>
      </c>
      <c r="G90" s="14"/>
    </row>
    <row r="91" spans="1:7" ht="31.5">
      <c r="A91" s="76" t="s">
        <v>134</v>
      </c>
      <c r="B91" s="77" t="s">
        <v>10</v>
      </c>
      <c r="C91" s="77" t="s">
        <v>315</v>
      </c>
      <c r="D91" s="77" t="s">
        <v>322</v>
      </c>
      <c r="E91" s="77"/>
      <c r="F91" s="78">
        <v>6000</v>
      </c>
      <c r="G91" s="14"/>
    </row>
    <row r="92" spans="1:7" ht="22.5">
      <c r="A92" s="79" t="s">
        <v>73</v>
      </c>
      <c r="B92" s="80" t="s">
        <v>10</v>
      </c>
      <c r="C92" s="80" t="s">
        <v>315</v>
      </c>
      <c r="D92" s="80" t="s">
        <v>322</v>
      </c>
      <c r="E92" s="80" t="s">
        <v>74</v>
      </c>
      <c r="F92" s="81">
        <v>6000</v>
      </c>
      <c r="G92" s="14"/>
    </row>
    <row r="93" spans="1:7" ht="12.75">
      <c r="A93" s="76" t="s">
        <v>48</v>
      </c>
      <c r="B93" s="77" t="s">
        <v>10</v>
      </c>
      <c r="C93" s="77" t="s">
        <v>49</v>
      </c>
      <c r="D93" s="77"/>
      <c r="E93" s="77"/>
      <c r="F93" s="78">
        <v>22224154.81</v>
      </c>
      <c r="G93" s="14"/>
    </row>
    <row r="94" spans="1:7" ht="21">
      <c r="A94" s="76" t="s">
        <v>143</v>
      </c>
      <c r="B94" s="77" t="s">
        <v>10</v>
      </c>
      <c r="C94" s="77" t="s">
        <v>49</v>
      </c>
      <c r="D94" s="77" t="s">
        <v>81</v>
      </c>
      <c r="E94" s="77"/>
      <c r="F94" s="78">
        <v>21650054.81</v>
      </c>
      <c r="G94" s="14"/>
    </row>
    <row r="95" spans="1:7" ht="30" customHeight="1">
      <c r="A95" s="76" t="s">
        <v>144</v>
      </c>
      <c r="B95" s="77" t="s">
        <v>10</v>
      </c>
      <c r="C95" s="77" t="s">
        <v>49</v>
      </c>
      <c r="D95" s="77" t="s">
        <v>124</v>
      </c>
      <c r="E95" s="77"/>
      <c r="F95" s="78">
        <v>20711970</v>
      </c>
      <c r="G95" s="14"/>
    </row>
    <row r="96" spans="1:7" ht="21">
      <c r="A96" s="76" t="s">
        <v>145</v>
      </c>
      <c r="B96" s="77" t="s">
        <v>10</v>
      </c>
      <c r="C96" s="77" t="s">
        <v>49</v>
      </c>
      <c r="D96" s="77" t="s">
        <v>146</v>
      </c>
      <c r="E96" s="77"/>
      <c r="F96" s="78">
        <v>20711970</v>
      </c>
      <c r="G96" s="14"/>
    </row>
    <row r="97" spans="1:7" ht="26.25" customHeight="1">
      <c r="A97" s="76" t="s">
        <v>147</v>
      </c>
      <c r="B97" s="77" t="s">
        <v>10</v>
      </c>
      <c r="C97" s="77" t="s">
        <v>49</v>
      </c>
      <c r="D97" s="77" t="s">
        <v>148</v>
      </c>
      <c r="E97" s="77"/>
      <c r="F97" s="78">
        <v>20711970</v>
      </c>
      <c r="G97" s="14"/>
    </row>
    <row r="98" spans="1:7" ht="31.5">
      <c r="A98" s="76" t="s">
        <v>134</v>
      </c>
      <c r="B98" s="77" t="s">
        <v>10</v>
      </c>
      <c r="C98" s="77" t="s">
        <v>49</v>
      </c>
      <c r="D98" s="77" t="s">
        <v>149</v>
      </c>
      <c r="E98" s="77"/>
      <c r="F98" s="78">
        <v>292000</v>
      </c>
      <c r="G98" s="14"/>
    </row>
    <row r="99" spans="1:7" ht="22.5">
      <c r="A99" s="79" t="s">
        <v>73</v>
      </c>
      <c r="B99" s="80" t="s">
        <v>10</v>
      </c>
      <c r="C99" s="80" t="s">
        <v>49</v>
      </c>
      <c r="D99" s="80" t="s">
        <v>149</v>
      </c>
      <c r="E99" s="80" t="s">
        <v>74</v>
      </c>
      <c r="F99" s="81">
        <v>292000</v>
      </c>
      <c r="G99" s="14"/>
    </row>
    <row r="100" spans="1:7" ht="84">
      <c r="A100" s="88" t="s">
        <v>323</v>
      </c>
      <c r="B100" s="77" t="s">
        <v>10</v>
      </c>
      <c r="C100" s="77" t="s">
        <v>49</v>
      </c>
      <c r="D100" s="77" t="s">
        <v>324</v>
      </c>
      <c r="E100" s="77"/>
      <c r="F100" s="78">
        <v>20419970</v>
      </c>
      <c r="G100" s="14"/>
    </row>
    <row r="101" spans="1:7" ht="22.5">
      <c r="A101" s="79" t="s">
        <v>73</v>
      </c>
      <c r="B101" s="80" t="s">
        <v>10</v>
      </c>
      <c r="C101" s="80" t="s">
        <v>49</v>
      </c>
      <c r="D101" s="80" t="s">
        <v>324</v>
      </c>
      <c r="E101" s="80" t="s">
        <v>74</v>
      </c>
      <c r="F101" s="81">
        <v>20419970</v>
      </c>
      <c r="G101" s="14"/>
    </row>
    <row r="102" spans="1:7" ht="12.75">
      <c r="A102" s="76" t="s">
        <v>150</v>
      </c>
      <c r="B102" s="77" t="s">
        <v>10</v>
      </c>
      <c r="C102" s="77" t="s">
        <v>49</v>
      </c>
      <c r="D102" s="77" t="s">
        <v>99</v>
      </c>
      <c r="E102" s="77"/>
      <c r="F102" s="78">
        <v>938084.81</v>
      </c>
      <c r="G102" s="14"/>
    </row>
    <row r="103" spans="1:7" ht="36" customHeight="1">
      <c r="A103" s="76" t="s">
        <v>151</v>
      </c>
      <c r="B103" s="77" t="s">
        <v>10</v>
      </c>
      <c r="C103" s="77" t="s">
        <v>49</v>
      </c>
      <c r="D103" s="77" t="s">
        <v>152</v>
      </c>
      <c r="E103" s="77"/>
      <c r="F103" s="78">
        <v>938084.81</v>
      </c>
      <c r="G103" s="14"/>
    </row>
    <row r="104" spans="1:7" ht="21">
      <c r="A104" s="76" t="s">
        <v>153</v>
      </c>
      <c r="B104" s="77" t="s">
        <v>10</v>
      </c>
      <c r="C104" s="77" t="s">
        <v>49</v>
      </c>
      <c r="D104" s="77" t="s">
        <v>154</v>
      </c>
      <c r="E104" s="77"/>
      <c r="F104" s="78">
        <v>938084.81</v>
      </c>
      <c r="G104" s="14"/>
    </row>
    <row r="105" spans="1:7" ht="31.5">
      <c r="A105" s="76" t="s">
        <v>134</v>
      </c>
      <c r="B105" s="77" t="s">
        <v>10</v>
      </c>
      <c r="C105" s="77" t="s">
        <v>49</v>
      </c>
      <c r="D105" s="77" t="s">
        <v>155</v>
      </c>
      <c r="E105" s="77"/>
      <c r="F105" s="78">
        <v>938084.81</v>
      </c>
      <c r="G105" s="14"/>
    </row>
    <row r="106" spans="1:7" ht="22.5">
      <c r="A106" s="79" t="s">
        <v>73</v>
      </c>
      <c r="B106" s="80" t="s">
        <v>10</v>
      </c>
      <c r="C106" s="80" t="s">
        <v>49</v>
      </c>
      <c r="D106" s="80" t="s">
        <v>155</v>
      </c>
      <c r="E106" s="80" t="s">
        <v>74</v>
      </c>
      <c r="F106" s="81">
        <v>938084.81</v>
      </c>
      <c r="G106" s="14"/>
    </row>
    <row r="107" spans="1:7" ht="21">
      <c r="A107" s="76" t="s">
        <v>276</v>
      </c>
      <c r="B107" s="77" t="s">
        <v>10</v>
      </c>
      <c r="C107" s="77" t="s">
        <v>49</v>
      </c>
      <c r="D107" s="77" t="s">
        <v>277</v>
      </c>
      <c r="E107" s="77"/>
      <c r="F107" s="78">
        <v>574100</v>
      </c>
      <c r="G107" s="14"/>
    </row>
    <row r="108" spans="1:7" ht="21" customHeight="1">
      <c r="A108" s="76" t="s">
        <v>278</v>
      </c>
      <c r="B108" s="77" t="s">
        <v>10</v>
      </c>
      <c r="C108" s="77" t="s">
        <v>49</v>
      </c>
      <c r="D108" s="77" t="s">
        <v>279</v>
      </c>
      <c r="E108" s="77"/>
      <c r="F108" s="78">
        <v>574100</v>
      </c>
      <c r="G108" s="14"/>
    </row>
    <row r="109" spans="1:7" ht="17.25" customHeight="1">
      <c r="A109" s="76" t="s">
        <v>280</v>
      </c>
      <c r="B109" s="77" t="s">
        <v>10</v>
      </c>
      <c r="C109" s="77" t="s">
        <v>49</v>
      </c>
      <c r="D109" s="77" t="s">
        <v>281</v>
      </c>
      <c r="E109" s="77"/>
      <c r="F109" s="78">
        <v>574100</v>
      </c>
      <c r="G109" s="14"/>
    </row>
    <row r="110" spans="1:7" ht="17.25" customHeight="1">
      <c r="A110" s="76" t="s">
        <v>134</v>
      </c>
      <c r="B110" s="77" t="s">
        <v>10</v>
      </c>
      <c r="C110" s="77" t="s">
        <v>49</v>
      </c>
      <c r="D110" s="77" t="s">
        <v>282</v>
      </c>
      <c r="E110" s="77"/>
      <c r="F110" s="78">
        <v>574100</v>
      </c>
      <c r="G110" s="14"/>
    </row>
    <row r="111" spans="1:7" ht="17.25" customHeight="1">
      <c r="A111" s="79" t="s">
        <v>73</v>
      </c>
      <c r="B111" s="80" t="s">
        <v>10</v>
      </c>
      <c r="C111" s="80" t="s">
        <v>49</v>
      </c>
      <c r="D111" s="80" t="s">
        <v>282</v>
      </c>
      <c r="E111" s="80" t="s">
        <v>74</v>
      </c>
      <c r="F111" s="81">
        <v>574100</v>
      </c>
      <c r="G111" s="14"/>
    </row>
    <row r="112" spans="1:7" ht="30.75" customHeight="1">
      <c r="A112" s="76" t="s">
        <v>8</v>
      </c>
      <c r="B112" s="77" t="s">
        <v>10</v>
      </c>
      <c r="C112" s="77" t="s">
        <v>9</v>
      </c>
      <c r="D112" s="77"/>
      <c r="E112" s="77"/>
      <c r="F112" s="78">
        <v>1867565.19</v>
      </c>
      <c r="G112" s="14"/>
    </row>
    <row r="113" spans="1:7" ht="17.25" customHeight="1">
      <c r="A113" s="76" t="s">
        <v>143</v>
      </c>
      <c r="B113" s="77" t="s">
        <v>10</v>
      </c>
      <c r="C113" s="77" t="s">
        <v>9</v>
      </c>
      <c r="D113" s="77" t="s">
        <v>81</v>
      </c>
      <c r="E113" s="77"/>
      <c r="F113" s="78">
        <v>1867565.19</v>
      </c>
      <c r="G113" s="14"/>
    </row>
    <row r="114" spans="1:7" ht="27" customHeight="1">
      <c r="A114" s="76" t="s">
        <v>157</v>
      </c>
      <c r="B114" s="77" t="s">
        <v>10</v>
      </c>
      <c r="C114" s="77" t="s">
        <v>9</v>
      </c>
      <c r="D114" s="77" t="s">
        <v>100</v>
      </c>
      <c r="E114" s="77"/>
      <c r="F114" s="78">
        <v>72</v>
      </c>
      <c r="G114" s="14"/>
    </row>
    <row r="115" spans="1:7" ht="21">
      <c r="A115" s="76" t="s">
        <v>158</v>
      </c>
      <c r="B115" s="77" t="s">
        <v>10</v>
      </c>
      <c r="C115" s="77" t="s">
        <v>9</v>
      </c>
      <c r="D115" s="77" t="s">
        <v>159</v>
      </c>
      <c r="E115" s="77"/>
      <c r="F115" s="78">
        <v>72</v>
      </c>
      <c r="G115" s="14"/>
    </row>
    <row r="116" spans="1:7" ht="29.25" customHeight="1">
      <c r="A116" s="76" t="s">
        <v>160</v>
      </c>
      <c r="B116" s="77" t="s">
        <v>10</v>
      </c>
      <c r="C116" s="77" t="s">
        <v>9</v>
      </c>
      <c r="D116" s="77" t="s">
        <v>161</v>
      </c>
      <c r="E116" s="77"/>
      <c r="F116" s="78">
        <v>72</v>
      </c>
      <c r="G116" s="14"/>
    </row>
    <row r="117" spans="1:7" ht="22.5" customHeight="1">
      <c r="A117" s="76" t="s">
        <v>134</v>
      </c>
      <c r="B117" s="77" t="s">
        <v>10</v>
      </c>
      <c r="C117" s="77" t="s">
        <v>9</v>
      </c>
      <c r="D117" s="77" t="s">
        <v>162</v>
      </c>
      <c r="E117" s="77"/>
      <c r="F117" s="78">
        <v>72</v>
      </c>
      <c r="G117" s="14"/>
    </row>
    <row r="118" spans="1:7" ht="21" customHeight="1">
      <c r="A118" s="79" t="s">
        <v>73</v>
      </c>
      <c r="B118" s="80" t="s">
        <v>10</v>
      </c>
      <c r="C118" s="80" t="s">
        <v>9</v>
      </c>
      <c r="D118" s="80" t="s">
        <v>162</v>
      </c>
      <c r="E118" s="80" t="s">
        <v>74</v>
      </c>
      <c r="F118" s="81">
        <v>72</v>
      </c>
      <c r="G118" s="14"/>
    </row>
    <row r="119" spans="1:7" ht="21.75" customHeight="1">
      <c r="A119" s="76" t="s">
        <v>169</v>
      </c>
      <c r="B119" s="77" t="s">
        <v>10</v>
      </c>
      <c r="C119" s="77" t="s">
        <v>9</v>
      </c>
      <c r="D119" s="77" t="s">
        <v>119</v>
      </c>
      <c r="E119" s="77"/>
      <c r="F119" s="78">
        <v>1867493.19</v>
      </c>
      <c r="G119" s="14"/>
    </row>
    <row r="120" spans="1:7" ht="21.75" customHeight="1">
      <c r="A120" s="76" t="s">
        <v>283</v>
      </c>
      <c r="B120" s="77" t="s">
        <v>10</v>
      </c>
      <c r="C120" s="77" t="s">
        <v>9</v>
      </c>
      <c r="D120" s="77" t="s">
        <v>171</v>
      </c>
      <c r="E120" s="77"/>
      <c r="F120" s="78">
        <v>1867493.19</v>
      </c>
      <c r="G120" s="14"/>
    </row>
    <row r="121" spans="1:7" ht="21.75" customHeight="1">
      <c r="A121" s="76" t="s">
        <v>284</v>
      </c>
      <c r="B121" s="77" t="s">
        <v>10</v>
      </c>
      <c r="C121" s="77" t="s">
        <v>9</v>
      </c>
      <c r="D121" s="77" t="s">
        <v>173</v>
      </c>
      <c r="E121" s="77"/>
      <c r="F121" s="78">
        <v>1867493.19</v>
      </c>
      <c r="G121" s="14"/>
    </row>
    <row r="122" spans="1:7" ht="21.75" customHeight="1">
      <c r="A122" s="76" t="s">
        <v>134</v>
      </c>
      <c r="B122" s="77" t="s">
        <v>10</v>
      </c>
      <c r="C122" s="77" t="s">
        <v>9</v>
      </c>
      <c r="D122" s="77" t="s">
        <v>174</v>
      </c>
      <c r="E122" s="77"/>
      <c r="F122" s="78">
        <v>1192011.19</v>
      </c>
      <c r="G122" s="14"/>
    </row>
    <row r="123" spans="1:7" ht="21.75" customHeight="1">
      <c r="A123" s="79" t="s">
        <v>73</v>
      </c>
      <c r="B123" s="80" t="s">
        <v>10</v>
      </c>
      <c r="C123" s="80" t="s">
        <v>9</v>
      </c>
      <c r="D123" s="80" t="s">
        <v>174</v>
      </c>
      <c r="E123" s="80" t="s">
        <v>74</v>
      </c>
      <c r="F123" s="81">
        <v>1192011.19</v>
      </c>
      <c r="G123" s="14"/>
    </row>
    <row r="124" spans="1:7" ht="36" customHeight="1">
      <c r="A124" s="76" t="s">
        <v>123</v>
      </c>
      <c r="B124" s="77" t="s">
        <v>10</v>
      </c>
      <c r="C124" s="77" t="s">
        <v>9</v>
      </c>
      <c r="D124" s="77" t="s">
        <v>228</v>
      </c>
      <c r="E124" s="77"/>
      <c r="F124" s="78">
        <v>675482</v>
      </c>
      <c r="G124" s="14"/>
    </row>
    <row r="125" spans="1:7" ht="24.75" customHeight="1">
      <c r="A125" s="79" t="s">
        <v>73</v>
      </c>
      <c r="B125" s="80" t="s">
        <v>10</v>
      </c>
      <c r="C125" s="80" t="s">
        <v>9</v>
      </c>
      <c r="D125" s="80" t="s">
        <v>228</v>
      </c>
      <c r="E125" s="80" t="s">
        <v>74</v>
      </c>
      <c r="F125" s="81">
        <v>675482</v>
      </c>
      <c r="G125" s="14"/>
    </row>
    <row r="126" spans="1:7" ht="21" customHeight="1">
      <c r="A126" s="76" t="s">
        <v>267</v>
      </c>
      <c r="B126" s="77" t="s">
        <v>10</v>
      </c>
      <c r="C126" s="77" t="s">
        <v>249</v>
      </c>
      <c r="D126" s="77"/>
      <c r="E126" s="77"/>
      <c r="F126" s="78">
        <v>1649230</v>
      </c>
      <c r="G126" s="14"/>
    </row>
    <row r="127" spans="1:7" ht="26.25" customHeight="1">
      <c r="A127" s="76" t="s">
        <v>263</v>
      </c>
      <c r="B127" s="77" t="s">
        <v>10</v>
      </c>
      <c r="C127" s="77" t="s">
        <v>248</v>
      </c>
      <c r="D127" s="77"/>
      <c r="E127" s="77"/>
      <c r="F127" s="78">
        <v>1649230</v>
      </c>
      <c r="G127" s="14"/>
    </row>
    <row r="128" spans="1:7" ht="36" customHeight="1">
      <c r="A128" s="76" t="s">
        <v>285</v>
      </c>
      <c r="B128" s="77" t="s">
        <v>10</v>
      </c>
      <c r="C128" s="77" t="s">
        <v>248</v>
      </c>
      <c r="D128" s="77" t="s">
        <v>265</v>
      </c>
      <c r="E128" s="77"/>
      <c r="F128" s="78">
        <v>1649230</v>
      </c>
      <c r="G128" s="14"/>
    </row>
    <row r="129" spans="1:7" ht="26.25" customHeight="1">
      <c r="A129" s="76" t="s">
        <v>286</v>
      </c>
      <c r="B129" s="77" t="s">
        <v>10</v>
      </c>
      <c r="C129" s="77" t="s">
        <v>248</v>
      </c>
      <c r="D129" s="77" t="s">
        <v>264</v>
      </c>
      <c r="E129" s="77"/>
      <c r="F129" s="78">
        <v>1649230</v>
      </c>
      <c r="G129" s="14"/>
    </row>
    <row r="130" spans="1:7" ht="38.25" customHeight="1">
      <c r="A130" s="76" t="s">
        <v>287</v>
      </c>
      <c r="B130" s="77" t="s">
        <v>10</v>
      </c>
      <c r="C130" s="77" t="s">
        <v>248</v>
      </c>
      <c r="D130" s="77" t="s">
        <v>250</v>
      </c>
      <c r="E130" s="77"/>
      <c r="F130" s="78">
        <v>1649230</v>
      </c>
      <c r="G130" s="14"/>
    </row>
    <row r="131" spans="1:7" ht="25.5" customHeight="1">
      <c r="A131" s="76" t="s">
        <v>266</v>
      </c>
      <c r="B131" s="77" t="s">
        <v>10</v>
      </c>
      <c r="C131" s="77" t="s">
        <v>248</v>
      </c>
      <c r="D131" s="77" t="s">
        <v>251</v>
      </c>
      <c r="E131" s="77"/>
      <c r="F131" s="78">
        <v>1649230</v>
      </c>
      <c r="G131" s="14"/>
    </row>
    <row r="132" spans="1:7" ht="21.75" customHeight="1">
      <c r="A132" s="76" t="s">
        <v>288</v>
      </c>
      <c r="B132" s="77" t="s">
        <v>10</v>
      </c>
      <c r="C132" s="77" t="s">
        <v>248</v>
      </c>
      <c r="D132" s="77" t="s">
        <v>252</v>
      </c>
      <c r="E132" s="77"/>
      <c r="F132" s="78">
        <v>1649230</v>
      </c>
      <c r="G132" s="14"/>
    </row>
    <row r="133" spans="1:7" ht="15.75" customHeight="1">
      <c r="A133" s="79" t="s">
        <v>73</v>
      </c>
      <c r="B133" s="80" t="s">
        <v>10</v>
      </c>
      <c r="C133" s="80" t="s">
        <v>248</v>
      </c>
      <c r="D133" s="80" t="s">
        <v>252</v>
      </c>
      <c r="E133" s="80" t="s">
        <v>74</v>
      </c>
      <c r="F133" s="81">
        <v>1649230</v>
      </c>
      <c r="G133" s="14"/>
    </row>
    <row r="134" spans="1:7" ht="15.75" customHeight="1">
      <c r="A134" s="76" t="s">
        <v>58</v>
      </c>
      <c r="B134" s="77" t="s">
        <v>10</v>
      </c>
      <c r="C134" s="77" t="s">
        <v>30</v>
      </c>
      <c r="D134" s="77"/>
      <c r="E134" s="77"/>
      <c r="F134" s="78">
        <v>6156372</v>
      </c>
      <c r="G134" s="14"/>
    </row>
    <row r="135" spans="1:7" ht="27.75" customHeight="1">
      <c r="A135" s="76" t="s">
        <v>45</v>
      </c>
      <c r="B135" s="77" t="s">
        <v>10</v>
      </c>
      <c r="C135" s="77" t="s">
        <v>37</v>
      </c>
      <c r="D135" s="77"/>
      <c r="E135" s="77"/>
      <c r="F135" s="78">
        <v>6085497</v>
      </c>
      <c r="G135" s="14"/>
    </row>
    <row r="136" spans="1:7" ht="22.5" customHeight="1">
      <c r="A136" s="76" t="s">
        <v>175</v>
      </c>
      <c r="B136" s="77" t="s">
        <v>10</v>
      </c>
      <c r="C136" s="77" t="s">
        <v>37</v>
      </c>
      <c r="D136" s="77" t="s">
        <v>82</v>
      </c>
      <c r="E136" s="77"/>
      <c r="F136" s="78">
        <v>6085497</v>
      </c>
      <c r="G136" s="14"/>
    </row>
    <row r="137" spans="1:7" ht="22.5" customHeight="1">
      <c r="A137" s="76" t="s">
        <v>176</v>
      </c>
      <c r="B137" s="77" t="s">
        <v>10</v>
      </c>
      <c r="C137" s="77" t="s">
        <v>37</v>
      </c>
      <c r="D137" s="77" t="s">
        <v>89</v>
      </c>
      <c r="E137" s="77"/>
      <c r="F137" s="78">
        <v>6085497</v>
      </c>
      <c r="G137" s="14"/>
    </row>
    <row r="138" spans="1:7" ht="29.25" customHeight="1">
      <c r="A138" s="76" t="s">
        <v>177</v>
      </c>
      <c r="B138" s="77" t="s">
        <v>10</v>
      </c>
      <c r="C138" s="77" t="s">
        <v>37</v>
      </c>
      <c r="D138" s="77" t="s">
        <v>178</v>
      </c>
      <c r="E138" s="77"/>
      <c r="F138" s="78">
        <v>6085497</v>
      </c>
      <c r="G138" s="14"/>
    </row>
    <row r="139" spans="1:7" ht="18.75" customHeight="1">
      <c r="A139" s="76" t="s">
        <v>179</v>
      </c>
      <c r="B139" s="77" t="s">
        <v>10</v>
      </c>
      <c r="C139" s="77" t="s">
        <v>37</v>
      </c>
      <c r="D139" s="77" t="s">
        <v>180</v>
      </c>
      <c r="E139" s="77"/>
      <c r="F139" s="78">
        <v>6085497</v>
      </c>
      <c r="G139" s="14"/>
    </row>
    <row r="140" spans="1:7" ht="26.25" customHeight="1">
      <c r="A140" s="76" t="s">
        <v>134</v>
      </c>
      <c r="B140" s="77" t="s">
        <v>10</v>
      </c>
      <c r="C140" s="77" t="s">
        <v>37</v>
      </c>
      <c r="D140" s="77" t="s">
        <v>181</v>
      </c>
      <c r="E140" s="77"/>
      <c r="F140" s="78">
        <v>6085497</v>
      </c>
      <c r="G140" s="14"/>
    </row>
    <row r="141" spans="1:7" ht="28.5" customHeight="1">
      <c r="A141" s="79" t="s">
        <v>70</v>
      </c>
      <c r="B141" s="80" t="s">
        <v>10</v>
      </c>
      <c r="C141" s="80" t="s">
        <v>37</v>
      </c>
      <c r="D141" s="80" t="s">
        <v>181</v>
      </c>
      <c r="E141" s="80" t="s">
        <v>71</v>
      </c>
      <c r="F141" s="81">
        <v>4677649</v>
      </c>
      <c r="G141" s="14"/>
    </row>
    <row r="142" spans="1:7" ht="20.25" customHeight="1">
      <c r="A142" s="79" t="s">
        <v>73</v>
      </c>
      <c r="B142" s="80" t="s">
        <v>10</v>
      </c>
      <c r="C142" s="80" t="s">
        <v>37</v>
      </c>
      <c r="D142" s="80" t="s">
        <v>181</v>
      </c>
      <c r="E142" s="80" t="s">
        <v>74</v>
      </c>
      <c r="F142" s="81">
        <v>1399800</v>
      </c>
      <c r="G142" s="14"/>
    </row>
    <row r="143" spans="1:7" ht="27" customHeight="1">
      <c r="A143" s="79" t="s">
        <v>75</v>
      </c>
      <c r="B143" s="80" t="s">
        <v>10</v>
      </c>
      <c r="C143" s="80" t="s">
        <v>37</v>
      </c>
      <c r="D143" s="80" t="s">
        <v>181</v>
      </c>
      <c r="E143" s="80" t="s">
        <v>76</v>
      </c>
      <c r="F143" s="81">
        <v>8048</v>
      </c>
      <c r="G143" s="14"/>
    </row>
    <row r="144" spans="1:7" ht="12.75">
      <c r="A144" s="76" t="s">
        <v>59</v>
      </c>
      <c r="B144" s="77" t="s">
        <v>10</v>
      </c>
      <c r="C144" s="77" t="s">
        <v>38</v>
      </c>
      <c r="D144" s="77"/>
      <c r="E144" s="77"/>
      <c r="F144" s="78">
        <v>70875</v>
      </c>
      <c r="G144" s="14"/>
    </row>
    <row r="145" spans="1:7" ht="12.75">
      <c r="A145" s="76" t="s">
        <v>175</v>
      </c>
      <c r="B145" s="77" t="s">
        <v>10</v>
      </c>
      <c r="C145" s="77" t="s">
        <v>38</v>
      </c>
      <c r="D145" s="77" t="s">
        <v>82</v>
      </c>
      <c r="E145" s="77"/>
      <c r="F145" s="78">
        <v>70875</v>
      </c>
      <c r="G145" s="14"/>
    </row>
    <row r="146" spans="1:7" ht="23.25" customHeight="1">
      <c r="A146" s="76" t="s">
        <v>188</v>
      </c>
      <c r="B146" s="77" t="s">
        <v>10</v>
      </c>
      <c r="C146" s="77" t="s">
        <v>38</v>
      </c>
      <c r="D146" s="77" t="s">
        <v>101</v>
      </c>
      <c r="E146" s="77"/>
      <c r="F146" s="78">
        <v>70875</v>
      </c>
      <c r="G146" s="14"/>
    </row>
    <row r="147" spans="1:7" ht="31.5">
      <c r="A147" s="76" t="s">
        <v>189</v>
      </c>
      <c r="B147" s="77" t="s">
        <v>10</v>
      </c>
      <c r="C147" s="77" t="s">
        <v>38</v>
      </c>
      <c r="D147" s="77" t="s">
        <v>190</v>
      </c>
      <c r="E147" s="77"/>
      <c r="F147" s="78">
        <v>70875</v>
      </c>
      <c r="G147" s="14"/>
    </row>
    <row r="148" spans="1:7" ht="12.75">
      <c r="A148" s="76" t="s">
        <v>191</v>
      </c>
      <c r="B148" s="77" t="s">
        <v>10</v>
      </c>
      <c r="C148" s="77" t="s">
        <v>38</v>
      </c>
      <c r="D148" s="77" t="s">
        <v>192</v>
      </c>
      <c r="E148" s="77"/>
      <c r="F148" s="78">
        <v>70875</v>
      </c>
      <c r="G148" s="14"/>
    </row>
    <row r="149" spans="1:7" ht="29.25" customHeight="1">
      <c r="A149" s="76" t="s">
        <v>134</v>
      </c>
      <c r="B149" s="77" t="s">
        <v>10</v>
      </c>
      <c r="C149" s="77" t="s">
        <v>38</v>
      </c>
      <c r="D149" s="77" t="s">
        <v>193</v>
      </c>
      <c r="E149" s="77"/>
      <c r="F149" s="78">
        <v>70875</v>
      </c>
      <c r="G149" s="14"/>
    </row>
    <row r="150" spans="1:7" ht="39" customHeight="1">
      <c r="A150" s="79" t="s">
        <v>73</v>
      </c>
      <c r="B150" s="80" t="s">
        <v>10</v>
      </c>
      <c r="C150" s="80" t="s">
        <v>38</v>
      </c>
      <c r="D150" s="80" t="s">
        <v>193</v>
      </c>
      <c r="E150" s="80" t="s">
        <v>74</v>
      </c>
      <c r="F150" s="81">
        <v>70875</v>
      </c>
      <c r="G150" s="14"/>
    </row>
    <row r="151" spans="1:7" ht="26.25" customHeight="1">
      <c r="A151" s="76" t="s">
        <v>60</v>
      </c>
      <c r="B151" s="77" t="s">
        <v>10</v>
      </c>
      <c r="C151" s="77" t="s">
        <v>36</v>
      </c>
      <c r="D151" s="77"/>
      <c r="E151" s="77"/>
      <c r="F151" s="78">
        <v>800000</v>
      </c>
      <c r="G151" s="14"/>
    </row>
    <row r="152" spans="1:7" ht="26.25" customHeight="1">
      <c r="A152" s="76" t="s">
        <v>32</v>
      </c>
      <c r="B152" s="77" t="s">
        <v>10</v>
      </c>
      <c r="C152" s="77" t="s">
        <v>33</v>
      </c>
      <c r="D152" s="77"/>
      <c r="E152" s="77"/>
      <c r="F152" s="78">
        <v>800000</v>
      </c>
      <c r="G152" s="14"/>
    </row>
    <row r="153" spans="1:7" ht="18.75" customHeight="1">
      <c r="A153" s="76" t="s">
        <v>65</v>
      </c>
      <c r="B153" s="77" t="s">
        <v>10</v>
      </c>
      <c r="C153" s="77" t="s">
        <v>33</v>
      </c>
      <c r="D153" s="77" t="s">
        <v>66</v>
      </c>
      <c r="E153" s="77"/>
      <c r="F153" s="78">
        <v>800000</v>
      </c>
      <c r="G153" s="14"/>
    </row>
    <row r="154" spans="1:7" ht="23.25" customHeight="1">
      <c r="A154" s="76" t="s">
        <v>50</v>
      </c>
      <c r="B154" s="77" t="s">
        <v>10</v>
      </c>
      <c r="C154" s="77" t="s">
        <v>33</v>
      </c>
      <c r="D154" s="77" t="s">
        <v>103</v>
      </c>
      <c r="E154" s="77"/>
      <c r="F154" s="78">
        <v>800000</v>
      </c>
      <c r="G154" s="14"/>
    </row>
    <row r="155" spans="1:7" ht="19.5" customHeight="1">
      <c r="A155" s="76" t="s">
        <v>134</v>
      </c>
      <c r="B155" s="77" t="s">
        <v>10</v>
      </c>
      <c r="C155" s="77" t="s">
        <v>33</v>
      </c>
      <c r="D155" s="77" t="s">
        <v>120</v>
      </c>
      <c r="E155" s="77"/>
      <c r="F155" s="78">
        <v>800000</v>
      </c>
      <c r="G155" s="14"/>
    </row>
    <row r="156" spans="1:7" ht="12.75">
      <c r="A156" s="79" t="s">
        <v>83</v>
      </c>
      <c r="B156" s="80" t="s">
        <v>10</v>
      </c>
      <c r="C156" s="80" t="s">
        <v>33</v>
      </c>
      <c r="D156" s="80" t="s">
        <v>120</v>
      </c>
      <c r="E156" s="80" t="s">
        <v>84</v>
      </c>
      <c r="F156" s="81">
        <v>800000</v>
      </c>
      <c r="G156" s="14"/>
    </row>
    <row r="157" spans="1:7" ht="12.75">
      <c r="A157" s="76" t="s">
        <v>61</v>
      </c>
      <c r="B157" s="77" t="s">
        <v>10</v>
      </c>
      <c r="C157" s="77" t="s">
        <v>43</v>
      </c>
      <c r="D157" s="77"/>
      <c r="E157" s="77"/>
      <c r="F157" s="78">
        <v>839000</v>
      </c>
      <c r="G157" s="14"/>
    </row>
    <row r="158" spans="1:7" ht="12.75">
      <c r="A158" s="76" t="s">
        <v>62</v>
      </c>
      <c r="B158" s="77" t="s">
        <v>10</v>
      </c>
      <c r="C158" s="77" t="s">
        <v>39</v>
      </c>
      <c r="D158" s="77"/>
      <c r="E158" s="77"/>
      <c r="F158" s="78">
        <v>839000</v>
      </c>
      <c r="G158" s="14"/>
    </row>
    <row r="159" spans="1:7" ht="19.5" customHeight="1">
      <c r="A159" s="76" t="s">
        <v>175</v>
      </c>
      <c r="B159" s="77" t="s">
        <v>10</v>
      </c>
      <c r="C159" s="77" t="s">
        <v>39</v>
      </c>
      <c r="D159" s="77" t="s">
        <v>82</v>
      </c>
      <c r="E159" s="77"/>
      <c r="F159" s="78">
        <v>839000</v>
      </c>
      <c r="G159" s="14"/>
    </row>
    <row r="160" spans="1:7" ht="24.75" customHeight="1">
      <c r="A160" s="76" t="s">
        <v>200</v>
      </c>
      <c r="B160" s="77" t="s">
        <v>10</v>
      </c>
      <c r="C160" s="77" t="s">
        <v>39</v>
      </c>
      <c r="D160" s="77" t="s">
        <v>104</v>
      </c>
      <c r="E160" s="77"/>
      <c r="F160" s="78">
        <v>839000</v>
      </c>
      <c r="G160" s="14"/>
    </row>
    <row r="161" spans="1:7" ht="22.5" customHeight="1">
      <c r="A161" s="76" t="s">
        <v>201</v>
      </c>
      <c r="B161" s="77" t="s">
        <v>10</v>
      </c>
      <c r="C161" s="77" t="s">
        <v>39</v>
      </c>
      <c r="D161" s="77" t="s">
        <v>202</v>
      </c>
      <c r="E161" s="77"/>
      <c r="F161" s="78">
        <v>839000</v>
      </c>
      <c r="G161" s="14"/>
    </row>
    <row r="162" spans="1:7" ht="22.5" customHeight="1">
      <c r="A162" s="76" t="s">
        <v>203</v>
      </c>
      <c r="B162" s="77" t="s">
        <v>10</v>
      </c>
      <c r="C162" s="77" t="s">
        <v>39</v>
      </c>
      <c r="D162" s="77" t="s">
        <v>204</v>
      </c>
      <c r="E162" s="77"/>
      <c r="F162" s="78">
        <v>839000</v>
      </c>
      <c r="G162" s="14"/>
    </row>
    <row r="163" spans="1:7" ht="31.5" customHeight="1">
      <c r="A163" s="76" t="s">
        <v>134</v>
      </c>
      <c r="B163" s="77" t="s">
        <v>10</v>
      </c>
      <c r="C163" s="77" t="s">
        <v>39</v>
      </c>
      <c r="D163" s="77" t="s">
        <v>205</v>
      </c>
      <c r="E163" s="77"/>
      <c r="F163" s="78">
        <v>839000</v>
      </c>
      <c r="G163" s="14"/>
    </row>
    <row r="164" spans="1:7" ht="24.75" customHeight="1">
      <c r="A164" s="79" t="s">
        <v>73</v>
      </c>
      <c r="B164" s="80" t="s">
        <v>10</v>
      </c>
      <c r="C164" s="80" t="s">
        <v>39</v>
      </c>
      <c r="D164" s="80" t="s">
        <v>205</v>
      </c>
      <c r="E164" s="80" t="s">
        <v>74</v>
      </c>
      <c r="F164" s="81">
        <v>839000</v>
      </c>
      <c r="G164" s="14"/>
    </row>
    <row r="165" spans="1:7" ht="12.75">
      <c r="A165" s="76" t="s">
        <v>289</v>
      </c>
      <c r="B165" s="77" t="s">
        <v>10</v>
      </c>
      <c r="C165" s="77" t="s">
        <v>44</v>
      </c>
      <c r="D165" s="77"/>
      <c r="E165" s="77"/>
      <c r="F165" s="78">
        <v>5000</v>
      </c>
      <c r="G165" s="14"/>
    </row>
    <row r="166" spans="1:7" ht="12.75">
      <c r="A166" s="76" t="s">
        <v>290</v>
      </c>
      <c r="B166" s="77" t="s">
        <v>10</v>
      </c>
      <c r="C166" s="77" t="s">
        <v>41</v>
      </c>
      <c r="D166" s="77"/>
      <c r="E166" s="77"/>
      <c r="F166" s="78">
        <v>5000</v>
      </c>
      <c r="G166" s="14"/>
    </row>
    <row r="167" spans="1:7" ht="12.75">
      <c r="A167" s="76" t="s">
        <v>65</v>
      </c>
      <c r="B167" s="77" t="s">
        <v>10</v>
      </c>
      <c r="C167" s="77" t="s">
        <v>41</v>
      </c>
      <c r="D167" s="77" t="s">
        <v>66</v>
      </c>
      <c r="E167" s="77"/>
      <c r="F167" s="78">
        <v>5000</v>
      </c>
      <c r="G167" s="15"/>
    </row>
    <row r="168" spans="1:7" ht="12.75">
      <c r="A168" s="76" t="s">
        <v>16</v>
      </c>
      <c r="B168" s="77" t="s">
        <v>10</v>
      </c>
      <c r="C168" s="77" t="s">
        <v>41</v>
      </c>
      <c r="D168" s="77" t="s">
        <v>105</v>
      </c>
      <c r="E168" s="77"/>
      <c r="F168" s="78">
        <v>5000</v>
      </c>
      <c r="G168" s="14"/>
    </row>
    <row r="169" spans="1:7" ht="32.25" customHeight="1">
      <c r="A169" s="76" t="s">
        <v>68</v>
      </c>
      <c r="B169" s="77" t="s">
        <v>10</v>
      </c>
      <c r="C169" s="77" t="s">
        <v>41</v>
      </c>
      <c r="D169" s="77" t="s">
        <v>85</v>
      </c>
      <c r="E169" s="77"/>
      <c r="F169" s="78">
        <v>5000</v>
      </c>
      <c r="G169" s="14"/>
    </row>
    <row r="170" spans="1:7" ht="12.75">
      <c r="A170" s="79" t="s">
        <v>86</v>
      </c>
      <c r="B170" s="80" t="s">
        <v>10</v>
      </c>
      <c r="C170" s="80" t="s">
        <v>41</v>
      </c>
      <c r="D170" s="80" t="s">
        <v>85</v>
      </c>
      <c r="E170" s="80" t="s">
        <v>87</v>
      </c>
      <c r="F170" s="81">
        <v>5000</v>
      </c>
      <c r="G170" s="14"/>
    </row>
    <row r="171" spans="1:7" ht="21">
      <c r="A171" s="76" t="s">
        <v>63</v>
      </c>
      <c r="B171" s="77" t="s">
        <v>10</v>
      </c>
      <c r="C171" s="77" t="s">
        <v>42</v>
      </c>
      <c r="D171" s="77"/>
      <c r="E171" s="77"/>
      <c r="F171" s="78">
        <v>1085070</v>
      </c>
      <c r="G171" s="14"/>
    </row>
    <row r="172" spans="1:7" ht="12.75">
      <c r="A172" s="76" t="s">
        <v>64</v>
      </c>
      <c r="B172" s="77" t="s">
        <v>10</v>
      </c>
      <c r="C172" s="77" t="s">
        <v>40</v>
      </c>
      <c r="D172" s="77"/>
      <c r="E172" s="77"/>
      <c r="F172" s="78">
        <v>1085070</v>
      </c>
      <c r="G172" s="14"/>
    </row>
    <row r="173" spans="1:7" ht="12.75">
      <c r="A173" s="76" t="s">
        <v>65</v>
      </c>
      <c r="B173" s="77" t="s">
        <v>10</v>
      </c>
      <c r="C173" s="77" t="s">
        <v>40</v>
      </c>
      <c r="D173" s="77" t="s">
        <v>66</v>
      </c>
      <c r="E173" s="77"/>
      <c r="F173" s="78">
        <v>1085070</v>
      </c>
      <c r="G173" s="14"/>
    </row>
    <row r="174" spans="1:7" ht="12.75">
      <c r="A174" s="76" t="s">
        <v>106</v>
      </c>
      <c r="B174" s="77" t="s">
        <v>10</v>
      </c>
      <c r="C174" s="77" t="s">
        <v>40</v>
      </c>
      <c r="D174" s="77" t="s">
        <v>107</v>
      </c>
      <c r="E174" s="77"/>
      <c r="F174" s="78">
        <v>1085070</v>
      </c>
      <c r="G174" s="14"/>
    </row>
    <row r="175" spans="1:6" ht="42">
      <c r="A175" s="76" t="s">
        <v>291</v>
      </c>
      <c r="B175" s="77" t="s">
        <v>10</v>
      </c>
      <c r="C175" s="77" t="s">
        <v>40</v>
      </c>
      <c r="D175" s="77" t="s">
        <v>215</v>
      </c>
      <c r="E175" s="77"/>
      <c r="F175" s="78">
        <v>595661</v>
      </c>
    </row>
    <row r="176" spans="1:6" ht="42">
      <c r="A176" s="76" t="s">
        <v>68</v>
      </c>
      <c r="B176" s="77" t="s">
        <v>10</v>
      </c>
      <c r="C176" s="77" t="s">
        <v>40</v>
      </c>
      <c r="D176" s="77" t="s">
        <v>109</v>
      </c>
      <c r="E176" s="77"/>
      <c r="F176" s="78">
        <v>595661</v>
      </c>
    </row>
    <row r="177" spans="1:6" ht="12.75">
      <c r="A177" s="79" t="s">
        <v>7</v>
      </c>
      <c r="B177" s="80" t="s">
        <v>10</v>
      </c>
      <c r="C177" s="80" t="s">
        <v>40</v>
      </c>
      <c r="D177" s="80" t="s">
        <v>109</v>
      </c>
      <c r="E177" s="80" t="s">
        <v>88</v>
      </c>
      <c r="F177" s="81">
        <v>595661</v>
      </c>
    </row>
    <row r="178" spans="1:6" ht="21">
      <c r="A178" s="76" t="s">
        <v>110</v>
      </c>
      <c r="B178" s="77" t="s">
        <v>10</v>
      </c>
      <c r="C178" s="77" t="s">
        <v>40</v>
      </c>
      <c r="D178" s="77" t="s">
        <v>216</v>
      </c>
      <c r="E178" s="77"/>
      <c r="F178" s="78">
        <v>228121</v>
      </c>
    </row>
    <row r="179" spans="1:6" ht="42">
      <c r="A179" s="76" t="s">
        <v>68</v>
      </c>
      <c r="B179" s="77" t="s">
        <v>10</v>
      </c>
      <c r="C179" s="77" t="s">
        <v>40</v>
      </c>
      <c r="D179" s="77" t="s">
        <v>111</v>
      </c>
      <c r="E179" s="77"/>
      <c r="F179" s="78">
        <v>228121</v>
      </c>
    </row>
    <row r="180" spans="1:6" ht="12.75">
      <c r="A180" s="79" t="s">
        <v>7</v>
      </c>
      <c r="B180" s="80" t="s">
        <v>10</v>
      </c>
      <c r="C180" s="80" t="s">
        <v>40</v>
      </c>
      <c r="D180" s="80" t="s">
        <v>111</v>
      </c>
      <c r="E180" s="80" t="s">
        <v>88</v>
      </c>
      <c r="F180" s="81">
        <v>228121</v>
      </c>
    </row>
    <row r="181" spans="1:6" ht="21">
      <c r="A181" s="76" t="s">
        <v>112</v>
      </c>
      <c r="B181" s="77" t="s">
        <v>10</v>
      </c>
      <c r="C181" s="77" t="s">
        <v>40</v>
      </c>
      <c r="D181" s="77" t="s">
        <v>217</v>
      </c>
      <c r="E181" s="77"/>
      <c r="F181" s="78">
        <v>113307</v>
      </c>
    </row>
    <row r="182" spans="1:6" ht="42">
      <c r="A182" s="76" t="s">
        <v>68</v>
      </c>
      <c r="B182" s="77" t="s">
        <v>10</v>
      </c>
      <c r="C182" s="77" t="s">
        <v>40</v>
      </c>
      <c r="D182" s="77" t="s">
        <v>113</v>
      </c>
      <c r="E182" s="77"/>
      <c r="F182" s="78">
        <v>113307</v>
      </c>
    </row>
    <row r="183" spans="1:6" ht="12.75">
      <c r="A183" s="79" t="s">
        <v>7</v>
      </c>
      <c r="B183" s="80" t="s">
        <v>10</v>
      </c>
      <c r="C183" s="80" t="s">
        <v>40</v>
      </c>
      <c r="D183" s="80" t="s">
        <v>113</v>
      </c>
      <c r="E183" s="80" t="s">
        <v>88</v>
      </c>
      <c r="F183" s="81">
        <v>113307</v>
      </c>
    </row>
    <row r="184" spans="1:6" ht="21">
      <c r="A184" s="76" t="s">
        <v>114</v>
      </c>
      <c r="B184" s="77" t="s">
        <v>10</v>
      </c>
      <c r="C184" s="77" t="s">
        <v>40</v>
      </c>
      <c r="D184" s="77" t="s">
        <v>218</v>
      </c>
      <c r="E184" s="77"/>
      <c r="F184" s="78">
        <v>147981</v>
      </c>
    </row>
    <row r="185" spans="1:6" ht="42">
      <c r="A185" s="76" t="s">
        <v>68</v>
      </c>
      <c r="B185" s="77" t="s">
        <v>10</v>
      </c>
      <c r="C185" s="77" t="s">
        <v>40</v>
      </c>
      <c r="D185" s="77" t="s">
        <v>115</v>
      </c>
      <c r="E185" s="77"/>
      <c r="F185" s="78">
        <v>147981</v>
      </c>
    </row>
    <row r="186" spans="1:6" ht="12.75">
      <c r="A186" s="79" t="s">
        <v>7</v>
      </c>
      <c r="B186" s="80" t="s">
        <v>10</v>
      </c>
      <c r="C186" s="80" t="s">
        <v>40</v>
      </c>
      <c r="D186" s="80" t="s">
        <v>115</v>
      </c>
      <c r="E186" s="80" t="s">
        <v>88</v>
      </c>
      <c r="F186" s="81">
        <v>147981</v>
      </c>
    </row>
    <row r="187" spans="1:6" ht="12.75">
      <c r="A187" s="89" t="s">
        <v>116</v>
      </c>
      <c r="B187" s="90" t="s">
        <v>6</v>
      </c>
      <c r="C187" s="90"/>
      <c r="D187" s="90"/>
      <c r="E187" s="90"/>
      <c r="F187" s="91">
        <v>52408574.97</v>
      </c>
    </row>
  </sheetData>
  <sheetProtection/>
  <mergeCells count="9">
    <mergeCell ref="A9:A10"/>
    <mergeCell ref="F9:F10"/>
    <mergeCell ref="B9:E9"/>
    <mergeCell ref="A6:F6"/>
    <mergeCell ref="A7:E7"/>
    <mergeCell ref="A1:F1"/>
    <mergeCell ref="A2:F2"/>
    <mergeCell ref="A3:F3"/>
    <mergeCell ref="A4:F4"/>
  </mergeCells>
  <printOptions/>
  <pageMargins left="0.5905511811023623" right="0" top="0.2362204724409449" bottom="0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50.125" style="0" customWidth="1"/>
    <col min="2" max="2" width="7.875" style="4" customWidth="1"/>
    <col min="3" max="3" width="9.875" style="4" customWidth="1"/>
    <col min="4" max="4" width="15.00390625" style="4" customWidth="1"/>
    <col min="5" max="5" width="9.00390625" style="4" customWidth="1"/>
    <col min="6" max="6" width="14.75390625" style="2" bestFit="1" customWidth="1"/>
    <col min="7" max="7" width="16.125" style="0" customWidth="1"/>
    <col min="8" max="8" width="11.75390625" style="0" bestFit="1" customWidth="1"/>
  </cols>
  <sheetData>
    <row r="1" spans="1:7" ht="15">
      <c r="A1" s="98" t="s">
        <v>256</v>
      </c>
      <c r="B1" s="98"/>
      <c r="C1" s="98"/>
      <c r="D1" s="98"/>
      <c r="E1" s="98"/>
      <c r="F1" s="98"/>
      <c r="G1" s="98"/>
    </row>
    <row r="2" spans="1:7" ht="15">
      <c r="A2" s="98" t="s">
        <v>0</v>
      </c>
      <c r="B2" s="98"/>
      <c r="C2" s="98"/>
      <c r="D2" s="98"/>
      <c r="E2" s="98"/>
      <c r="F2" s="98"/>
      <c r="G2" s="98"/>
    </row>
    <row r="3" spans="1:7" ht="15">
      <c r="A3" s="98" t="s">
        <v>220</v>
      </c>
      <c r="B3" s="98"/>
      <c r="C3" s="98"/>
      <c r="D3" s="98"/>
      <c r="E3" s="98"/>
      <c r="F3" s="98"/>
      <c r="G3" s="98"/>
    </row>
    <row r="4" spans="1:7" ht="15">
      <c r="A4" s="7"/>
      <c r="B4" s="7"/>
      <c r="C4" s="7"/>
      <c r="D4" s="7"/>
      <c r="E4" s="7"/>
      <c r="F4" s="7" t="s">
        <v>325</v>
      </c>
      <c r="G4" s="7"/>
    </row>
    <row r="5" spans="1:6" ht="0.75" customHeight="1">
      <c r="A5" s="1"/>
      <c r="B5" s="5"/>
      <c r="C5" s="5"/>
      <c r="D5" s="5"/>
      <c r="E5" s="5"/>
      <c r="F5" s="1"/>
    </row>
    <row r="6" spans="1:7" ht="82.5" customHeight="1">
      <c r="A6" s="96" t="s">
        <v>244</v>
      </c>
      <c r="B6" s="96"/>
      <c r="C6" s="96"/>
      <c r="D6" s="96"/>
      <c r="E6" s="96"/>
      <c r="F6" s="96"/>
      <c r="G6" s="96"/>
    </row>
    <row r="7" spans="1:6" ht="5.25" customHeight="1" hidden="1">
      <c r="A7" s="97"/>
      <c r="B7" s="97"/>
      <c r="C7" s="97"/>
      <c r="D7" s="97"/>
      <c r="E7" s="97"/>
      <c r="F7" s="8"/>
    </row>
    <row r="8" spans="1:6" ht="17.25" customHeight="1">
      <c r="A8" s="3"/>
      <c r="B8" s="6"/>
      <c r="C8" s="6"/>
      <c r="D8" s="6"/>
      <c r="E8" s="6"/>
      <c r="F8" s="8"/>
    </row>
    <row r="9" spans="1:7" ht="28.5" customHeight="1">
      <c r="A9" s="20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20" t="s">
        <v>219</v>
      </c>
      <c r="G9" s="20" t="s">
        <v>245</v>
      </c>
    </row>
    <row r="10" spans="1:7" ht="38.25">
      <c r="A10" s="21" t="s">
        <v>222</v>
      </c>
      <c r="B10" s="22"/>
      <c r="C10" s="22"/>
      <c r="D10" s="22"/>
      <c r="E10" s="22"/>
      <c r="F10" s="23">
        <f>F11</f>
        <v>21053283.5</v>
      </c>
      <c r="G10" s="23">
        <f>G11</f>
        <v>21476964.25</v>
      </c>
    </row>
    <row r="11" spans="1:7" ht="21">
      <c r="A11" s="24" t="s">
        <v>222</v>
      </c>
      <c r="B11" s="25" t="s">
        <v>10</v>
      </c>
      <c r="C11" s="25"/>
      <c r="D11" s="25"/>
      <c r="E11" s="25"/>
      <c r="F11" s="26">
        <f>F12+F36+F41+F56+F71+F107+F136+F142+F150+F156+F162</f>
        <v>21053283.5</v>
      </c>
      <c r="G11" s="26">
        <f>G12+G36+G41+G56+G71+G107+G136+G142+G150+G156+G162</f>
        <v>21476964.25</v>
      </c>
    </row>
    <row r="12" spans="1:7" ht="24" customHeight="1">
      <c r="A12" s="21" t="s">
        <v>55</v>
      </c>
      <c r="B12" s="22" t="s">
        <v>10</v>
      </c>
      <c r="C12" s="22" t="s">
        <v>22</v>
      </c>
      <c r="D12" s="22"/>
      <c r="E12" s="22"/>
      <c r="F12" s="23">
        <f>F13+F20+F27+F32</f>
        <v>8159212.7</v>
      </c>
      <c r="G12" s="23">
        <f>G13+G20+G27+G32</f>
        <v>7353636.7</v>
      </c>
    </row>
    <row r="13" spans="1:7" ht="31.5">
      <c r="A13" s="24" t="s">
        <v>56</v>
      </c>
      <c r="B13" s="25" t="s">
        <v>10</v>
      </c>
      <c r="C13" s="25" t="s">
        <v>11</v>
      </c>
      <c r="D13" s="25"/>
      <c r="E13" s="25"/>
      <c r="F13" s="26">
        <f>F14</f>
        <v>1938678</v>
      </c>
      <c r="G13" s="26">
        <f>G14</f>
        <v>1938678</v>
      </c>
    </row>
    <row r="14" spans="1:7" ht="12.75">
      <c r="A14" s="24" t="s">
        <v>65</v>
      </c>
      <c r="B14" s="25" t="s">
        <v>10</v>
      </c>
      <c r="C14" s="25" t="s">
        <v>11</v>
      </c>
      <c r="D14" s="25" t="s">
        <v>66</v>
      </c>
      <c r="E14" s="25"/>
      <c r="F14" s="26">
        <f>F15</f>
        <v>1938678</v>
      </c>
      <c r="G14" s="26">
        <f>G15</f>
        <v>1938678</v>
      </c>
    </row>
    <row r="15" spans="1:7" ht="21">
      <c r="A15" s="24" t="s">
        <v>94</v>
      </c>
      <c r="B15" s="25" t="s">
        <v>10</v>
      </c>
      <c r="C15" s="25" t="s">
        <v>11</v>
      </c>
      <c r="D15" s="25" t="s">
        <v>67</v>
      </c>
      <c r="E15" s="25"/>
      <c r="F15" s="26">
        <f>F16+F18</f>
        <v>1938678</v>
      </c>
      <c r="G15" s="26">
        <f>G16+G18</f>
        <v>1938678</v>
      </c>
    </row>
    <row r="16" spans="1:7" ht="52.5">
      <c r="A16" s="24" t="s">
        <v>68</v>
      </c>
      <c r="B16" s="25" t="s">
        <v>10</v>
      </c>
      <c r="C16" s="25" t="s">
        <v>11</v>
      </c>
      <c r="D16" s="25" t="s">
        <v>69</v>
      </c>
      <c r="E16" s="25"/>
      <c r="F16" s="26">
        <f>F17</f>
        <v>1938678</v>
      </c>
      <c r="G16" s="26">
        <f>G17</f>
        <v>1938678</v>
      </c>
    </row>
    <row r="17" spans="1:7" ht="45">
      <c r="A17" s="27" t="s">
        <v>70</v>
      </c>
      <c r="B17" s="28" t="s">
        <v>10</v>
      </c>
      <c r="C17" s="28" t="s">
        <v>11</v>
      </c>
      <c r="D17" s="28" t="s">
        <v>69</v>
      </c>
      <c r="E17" s="28" t="s">
        <v>71</v>
      </c>
      <c r="F17" s="29">
        <v>1938678</v>
      </c>
      <c r="G17" s="29">
        <v>1938678</v>
      </c>
    </row>
    <row r="18" spans="1:7" ht="31.5">
      <c r="A18" s="24" t="s">
        <v>95</v>
      </c>
      <c r="B18" s="25" t="s">
        <v>10</v>
      </c>
      <c r="C18" s="25" t="s">
        <v>11</v>
      </c>
      <c r="D18" s="25" t="s">
        <v>127</v>
      </c>
      <c r="E18" s="25"/>
      <c r="F18" s="26">
        <v>0</v>
      </c>
      <c r="G18" s="26">
        <v>0</v>
      </c>
    </row>
    <row r="19" spans="1:7" ht="45">
      <c r="A19" s="27" t="s">
        <v>70</v>
      </c>
      <c r="B19" s="28" t="s">
        <v>10</v>
      </c>
      <c r="C19" s="28" t="s">
        <v>11</v>
      </c>
      <c r="D19" s="28" t="s">
        <v>127</v>
      </c>
      <c r="E19" s="28" t="s">
        <v>71</v>
      </c>
      <c r="F19" s="29">
        <v>0</v>
      </c>
      <c r="G19" s="29">
        <v>0</v>
      </c>
    </row>
    <row r="20" spans="1:7" ht="51">
      <c r="A20" s="21" t="s">
        <v>12</v>
      </c>
      <c r="B20" s="22" t="s">
        <v>10</v>
      </c>
      <c r="C20" s="22" t="s">
        <v>13</v>
      </c>
      <c r="D20" s="22"/>
      <c r="E20" s="22"/>
      <c r="F20" s="23">
        <f>F24+F25+F26</f>
        <v>6209834.7</v>
      </c>
      <c r="G20" s="23">
        <f>G24+G25+G26</f>
        <v>5404258.7</v>
      </c>
    </row>
    <row r="21" spans="1:7" ht="12.75">
      <c r="A21" s="24" t="s">
        <v>65</v>
      </c>
      <c r="B21" s="25" t="s">
        <v>10</v>
      </c>
      <c r="C21" s="25" t="s">
        <v>13</v>
      </c>
      <c r="D21" s="25" t="s">
        <v>66</v>
      </c>
      <c r="E21" s="25"/>
      <c r="F21" s="26">
        <f>F22</f>
        <v>6209834.7</v>
      </c>
      <c r="G21" s="26">
        <f>G22</f>
        <v>5404258.7</v>
      </c>
    </row>
    <row r="22" spans="1:7" ht="12.75">
      <c r="A22" s="24" t="s">
        <v>14</v>
      </c>
      <c r="B22" s="25" t="s">
        <v>10</v>
      </c>
      <c r="C22" s="25" t="s">
        <v>13</v>
      </c>
      <c r="D22" s="25" t="s">
        <v>72</v>
      </c>
      <c r="E22" s="25"/>
      <c r="F22" s="26">
        <f>F23</f>
        <v>6209834.7</v>
      </c>
      <c r="G22" s="26">
        <f>G23</f>
        <v>5404258.7</v>
      </c>
    </row>
    <row r="23" spans="1:7" ht="52.5">
      <c r="A23" s="24" t="s">
        <v>68</v>
      </c>
      <c r="B23" s="25" t="s">
        <v>10</v>
      </c>
      <c r="C23" s="25" t="s">
        <v>13</v>
      </c>
      <c r="D23" s="25" t="s">
        <v>117</v>
      </c>
      <c r="E23" s="25"/>
      <c r="F23" s="26">
        <f>F24+F25+F26</f>
        <v>6209834.7</v>
      </c>
      <c r="G23" s="26">
        <f>G24+G25+G26</f>
        <v>5404258.7</v>
      </c>
    </row>
    <row r="24" spans="1:7" ht="45">
      <c r="A24" s="27" t="s">
        <v>70</v>
      </c>
      <c r="B24" s="28" t="s">
        <v>10</v>
      </c>
      <c r="C24" s="28" t="s">
        <v>13</v>
      </c>
      <c r="D24" s="28" t="s">
        <v>117</v>
      </c>
      <c r="E24" s="28" t="s">
        <v>71</v>
      </c>
      <c r="F24" s="29">
        <v>5191132.7</v>
      </c>
      <c r="G24" s="29">
        <v>4385556.7</v>
      </c>
    </row>
    <row r="25" spans="1:7" ht="22.5">
      <c r="A25" s="27" t="s">
        <v>73</v>
      </c>
      <c r="B25" s="28" t="s">
        <v>10</v>
      </c>
      <c r="C25" s="28" t="s">
        <v>13</v>
      </c>
      <c r="D25" s="28" t="s">
        <v>117</v>
      </c>
      <c r="E25" s="28" t="s">
        <v>74</v>
      </c>
      <c r="F25" s="29">
        <v>1008702</v>
      </c>
      <c r="G25" s="29">
        <v>1008702</v>
      </c>
    </row>
    <row r="26" spans="1:7" ht="12.75">
      <c r="A26" s="27" t="s">
        <v>75</v>
      </c>
      <c r="B26" s="28" t="s">
        <v>10</v>
      </c>
      <c r="C26" s="28" t="s">
        <v>13</v>
      </c>
      <c r="D26" s="28" t="s">
        <v>117</v>
      </c>
      <c r="E26" s="28" t="s">
        <v>76</v>
      </c>
      <c r="F26" s="29">
        <v>10000</v>
      </c>
      <c r="G26" s="29">
        <v>10000</v>
      </c>
    </row>
    <row r="27" spans="1:7" ht="17.25" customHeight="1">
      <c r="A27" s="21" t="s">
        <v>17</v>
      </c>
      <c r="B27" s="22" t="s">
        <v>10</v>
      </c>
      <c r="C27" s="22" t="s">
        <v>15</v>
      </c>
      <c r="D27" s="22"/>
      <c r="E27" s="22"/>
      <c r="F27" s="23">
        <f>F31</f>
        <v>10000</v>
      </c>
      <c r="G27" s="23">
        <f>G31</f>
        <v>10000</v>
      </c>
    </row>
    <row r="28" spans="1:7" ht="12.75">
      <c r="A28" s="24" t="s">
        <v>65</v>
      </c>
      <c r="B28" s="25" t="s">
        <v>10</v>
      </c>
      <c r="C28" s="25" t="s">
        <v>15</v>
      </c>
      <c r="D28" s="25" t="s">
        <v>66</v>
      </c>
      <c r="E28" s="25"/>
      <c r="F28" s="26">
        <v>10000</v>
      </c>
      <c r="G28" s="26">
        <v>10000</v>
      </c>
    </row>
    <row r="29" spans="1:7" ht="12.75">
      <c r="A29" s="24" t="s">
        <v>31</v>
      </c>
      <c r="B29" s="25" t="s">
        <v>10</v>
      </c>
      <c r="C29" s="25" t="s">
        <v>15</v>
      </c>
      <c r="D29" s="25" t="s">
        <v>91</v>
      </c>
      <c r="E29" s="25"/>
      <c r="F29" s="26">
        <v>10000</v>
      </c>
      <c r="G29" s="26">
        <v>10000</v>
      </c>
    </row>
    <row r="30" spans="1:7" ht="52.5">
      <c r="A30" s="24" t="s">
        <v>68</v>
      </c>
      <c r="B30" s="25" t="s">
        <v>10</v>
      </c>
      <c r="C30" s="25" t="s">
        <v>15</v>
      </c>
      <c r="D30" s="25" t="s">
        <v>77</v>
      </c>
      <c r="E30" s="25"/>
      <c r="F30" s="26">
        <v>10000</v>
      </c>
      <c r="G30" s="26">
        <v>10000</v>
      </c>
    </row>
    <row r="31" spans="1:7" ht="12.75">
      <c r="A31" s="27" t="s">
        <v>75</v>
      </c>
      <c r="B31" s="28" t="s">
        <v>10</v>
      </c>
      <c r="C31" s="28" t="s">
        <v>15</v>
      </c>
      <c r="D31" s="28" t="s">
        <v>77</v>
      </c>
      <c r="E31" s="28" t="s">
        <v>76</v>
      </c>
      <c r="F31" s="29">
        <v>10000</v>
      </c>
      <c r="G31" s="29">
        <v>10000</v>
      </c>
    </row>
    <row r="32" spans="1:7" ht="19.5" customHeight="1">
      <c r="A32" s="21" t="s">
        <v>46</v>
      </c>
      <c r="B32" s="22" t="s">
        <v>10</v>
      </c>
      <c r="C32" s="22" t="s">
        <v>47</v>
      </c>
      <c r="D32" s="22"/>
      <c r="E32" s="22"/>
      <c r="F32" s="23">
        <f aca="true" t="shared" si="0" ref="F32:G34">F33</f>
        <v>700</v>
      </c>
      <c r="G32" s="23">
        <f t="shared" si="0"/>
        <v>700</v>
      </c>
    </row>
    <row r="33" spans="1:7" ht="12.75">
      <c r="A33" s="24" t="s">
        <v>65</v>
      </c>
      <c r="B33" s="25" t="s">
        <v>10</v>
      </c>
      <c r="C33" s="25" t="s">
        <v>47</v>
      </c>
      <c r="D33" s="25" t="s">
        <v>66</v>
      </c>
      <c r="E33" s="25"/>
      <c r="F33" s="26">
        <f t="shared" si="0"/>
        <v>700</v>
      </c>
      <c r="G33" s="26">
        <f t="shared" si="0"/>
        <v>700</v>
      </c>
    </row>
    <row r="34" spans="1:7" ht="73.5">
      <c r="A34" s="30" t="s">
        <v>121</v>
      </c>
      <c r="B34" s="25" t="s">
        <v>10</v>
      </c>
      <c r="C34" s="25" t="s">
        <v>47</v>
      </c>
      <c r="D34" s="25" t="s">
        <v>122</v>
      </c>
      <c r="E34" s="25"/>
      <c r="F34" s="26">
        <f t="shared" si="0"/>
        <v>700</v>
      </c>
      <c r="G34" s="26">
        <f t="shared" si="0"/>
        <v>700</v>
      </c>
    </row>
    <row r="35" spans="1:7" ht="22.5">
      <c r="A35" s="27" t="s">
        <v>73</v>
      </c>
      <c r="B35" s="28" t="s">
        <v>10</v>
      </c>
      <c r="C35" s="28" t="s">
        <v>47</v>
      </c>
      <c r="D35" s="28" t="s">
        <v>122</v>
      </c>
      <c r="E35" s="28" t="s">
        <v>74</v>
      </c>
      <c r="F35" s="29">
        <v>700</v>
      </c>
      <c r="G35" s="29">
        <v>700</v>
      </c>
    </row>
    <row r="36" spans="1:7" ht="22.5" customHeight="1">
      <c r="A36" s="21" t="s">
        <v>24</v>
      </c>
      <c r="B36" s="22" t="s">
        <v>10</v>
      </c>
      <c r="C36" s="22" t="s">
        <v>35</v>
      </c>
      <c r="D36" s="22"/>
      <c r="E36" s="22"/>
      <c r="F36" s="23">
        <f>F37</f>
        <v>369300</v>
      </c>
      <c r="G36" s="23">
        <f>G37</f>
        <v>382600</v>
      </c>
    </row>
    <row r="37" spans="1:7" ht="12.75">
      <c r="A37" s="24" t="s">
        <v>18</v>
      </c>
      <c r="B37" s="25" t="s">
        <v>10</v>
      </c>
      <c r="C37" s="25" t="s">
        <v>19</v>
      </c>
      <c r="D37" s="25"/>
      <c r="E37" s="25"/>
      <c r="F37" s="26">
        <f>F38</f>
        <v>369300</v>
      </c>
      <c r="G37" s="26">
        <f>G38</f>
        <v>382600</v>
      </c>
    </row>
    <row r="38" spans="1:7" ht="31.5">
      <c r="A38" s="24" t="s">
        <v>78</v>
      </c>
      <c r="B38" s="25" t="s">
        <v>10</v>
      </c>
      <c r="C38" s="25" t="s">
        <v>19</v>
      </c>
      <c r="D38" s="25" t="s">
        <v>96</v>
      </c>
      <c r="E38" s="25"/>
      <c r="F38" s="26">
        <f>F39+F40</f>
        <v>369300</v>
      </c>
      <c r="G38" s="26">
        <f>G39+G40</f>
        <v>382600</v>
      </c>
    </row>
    <row r="39" spans="1:7" ht="45">
      <c r="A39" s="27" t="s">
        <v>70</v>
      </c>
      <c r="B39" s="28" t="s">
        <v>10</v>
      </c>
      <c r="C39" s="28" t="s">
        <v>19</v>
      </c>
      <c r="D39" s="28" t="s">
        <v>96</v>
      </c>
      <c r="E39" s="28" t="s">
        <v>71</v>
      </c>
      <c r="F39" s="29">
        <v>369300</v>
      </c>
      <c r="G39" s="29">
        <v>382600</v>
      </c>
    </row>
    <row r="40" spans="1:7" ht="22.5">
      <c r="A40" s="37" t="s">
        <v>73</v>
      </c>
      <c r="B40" s="28" t="s">
        <v>10</v>
      </c>
      <c r="C40" s="28" t="s">
        <v>19</v>
      </c>
      <c r="D40" s="28" t="s">
        <v>96</v>
      </c>
      <c r="E40" s="28" t="s">
        <v>74</v>
      </c>
      <c r="F40" s="29">
        <v>0</v>
      </c>
      <c r="G40" s="29">
        <v>0</v>
      </c>
    </row>
    <row r="41" spans="1:7" ht="25.5">
      <c r="A41" s="71" t="s">
        <v>25</v>
      </c>
      <c r="B41" s="70" t="s">
        <v>10</v>
      </c>
      <c r="C41" s="22" t="s">
        <v>28</v>
      </c>
      <c r="D41" s="22"/>
      <c r="E41" s="22"/>
      <c r="F41" s="23">
        <f>F42+F49</f>
        <v>40000</v>
      </c>
      <c r="G41" s="23">
        <f>G42+G49</f>
        <v>40000</v>
      </c>
    </row>
    <row r="42" spans="1:7" ht="22.5" customHeight="1">
      <c r="A42" s="60" t="s">
        <v>20</v>
      </c>
      <c r="B42" s="57" t="s">
        <v>10</v>
      </c>
      <c r="C42" s="25" t="s">
        <v>21</v>
      </c>
      <c r="D42" s="25"/>
      <c r="E42" s="25"/>
      <c r="F42" s="26">
        <f aca="true" t="shared" si="1" ref="F42:G47">F43</f>
        <v>20000</v>
      </c>
      <c r="G42" s="26">
        <f t="shared" si="1"/>
        <v>20000</v>
      </c>
    </row>
    <row r="43" spans="1:7" ht="33.75">
      <c r="A43" s="60" t="s">
        <v>128</v>
      </c>
      <c r="B43" s="57" t="s">
        <v>10</v>
      </c>
      <c r="C43" s="25" t="s">
        <v>21</v>
      </c>
      <c r="D43" s="25" t="s">
        <v>79</v>
      </c>
      <c r="E43" s="25"/>
      <c r="F43" s="26">
        <f t="shared" si="1"/>
        <v>20000</v>
      </c>
      <c r="G43" s="26">
        <f t="shared" si="1"/>
        <v>20000</v>
      </c>
    </row>
    <row r="44" spans="1:7" ht="33.75">
      <c r="A44" s="60" t="s">
        <v>129</v>
      </c>
      <c r="B44" s="57" t="s">
        <v>10</v>
      </c>
      <c r="C44" s="25" t="s">
        <v>21</v>
      </c>
      <c r="D44" s="25" t="s">
        <v>97</v>
      </c>
      <c r="E44" s="25"/>
      <c r="F44" s="26">
        <f t="shared" si="1"/>
        <v>20000</v>
      </c>
      <c r="G44" s="26">
        <f t="shared" si="1"/>
        <v>20000</v>
      </c>
    </row>
    <row r="45" spans="1:7" ht="12.75">
      <c r="A45" s="60" t="s">
        <v>130</v>
      </c>
      <c r="B45" s="57" t="s">
        <v>10</v>
      </c>
      <c r="C45" s="25" t="s">
        <v>21</v>
      </c>
      <c r="D45" s="25" t="s">
        <v>131</v>
      </c>
      <c r="E45" s="25"/>
      <c r="F45" s="26">
        <f t="shared" si="1"/>
        <v>20000</v>
      </c>
      <c r="G45" s="26">
        <f t="shared" si="1"/>
        <v>20000</v>
      </c>
    </row>
    <row r="46" spans="1:7" ht="22.5">
      <c r="A46" s="60" t="s">
        <v>132</v>
      </c>
      <c r="B46" s="57" t="s">
        <v>10</v>
      </c>
      <c r="C46" s="25" t="s">
        <v>21</v>
      </c>
      <c r="D46" s="25" t="s">
        <v>133</v>
      </c>
      <c r="E46" s="25"/>
      <c r="F46" s="26">
        <f t="shared" si="1"/>
        <v>20000</v>
      </c>
      <c r="G46" s="26">
        <f t="shared" si="1"/>
        <v>20000</v>
      </c>
    </row>
    <row r="47" spans="1:7" ht="33.75">
      <c r="A47" s="60" t="s">
        <v>134</v>
      </c>
      <c r="B47" s="57" t="s">
        <v>10</v>
      </c>
      <c r="C47" s="25" t="s">
        <v>21</v>
      </c>
      <c r="D47" s="25" t="s">
        <v>135</v>
      </c>
      <c r="E47" s="25"/>
      <c r="F47" s="26">
        <f t="shared" si="1"/>
        <v>20000</v>
      </c>
      <c r="G47" s="26">
        <f t="shared" si="1"/>
        <v>20000</v>
      </c>
    </row>
    <row r="48" spans="1:7" ht="22.5">
      <c r="A48" s="60" t="s">
        <v>73</v>
      </c>
      <c r="B48" s="58" t="s">
        <v>10</v>
      </c>
      <c r="C48" s="28" t="s">
        <v>21</v>
      </c>
      <c r="D48" s="28" t="s">
        <v>135</v>
      </c>
      <c r="E48" s="28" t="s">
        <v>74</v>
      </c>
      <c r="F48" s="29">
        <v>20000</v>
      </c>
      <c r="G48" s="29">
        <v>20000</v>
      </c>
    </row>
    <row r="49" spans="1:7" ht="22.5">
      <c r="A49" s="60" t="s">
        <v>242</v>
      </c>
      <c r="B49" s="57" t="s">
        <v>10</v>
      </c>
      <c r="C49" s="25" t="s">
        <v>234</v>
      </c>
      <c r="D49" s="25"/>
      <c r="E49" s="25"/>
      <c r="F49" s="26">
        <f aca="true" t="shared" si="2" ref="F49:G54">F50</f>
        <v>20000</v>
      </c>
      <c r="G49" s="26">
        <f t="shared" si="2"/>
        <v>20000</v>
      </c>
    </row>
    <row r="50" spans="1:7" ht="33.75">
      <c r="A50" s="60" t="s">
        <v>128</v>
      </c>
      <c r="B50" s="57" t="s">
        <v>10</v>
      </c>
      <c r="C50" s="25" t="s">
        <v>234</v>
      </c>
      <c r="D50" s="25" t="s">
        <v>79</v>
      </c>
      <c r="E50" s="25"/>
      <c r="F50" s="26">
        <f t="shared" si="2"/>
        <v>20000</v>
      </c>
      <c r="G50" s="26">
        <f t="shared" si="2"/>
        <v>20000</v>
      </c>
    </row>
    <row r="51" spans="1:7" ht="22.5">
      <c r="A51" s="60" t="s">
        <v>194</v>
      </c>
      <c r="B51" s="57" t="s">
        <v>10</v>
      </c>
      <c r="C51" s="25" t="s">
        <v>234</v>
      </c>
      <c r="D51" s="25" t="s">
        <v>235</v>
      </c>
      <c r="E51" s="25"/>
      <c r="F51" s="26">
        <f t="shared" si="2"/>
        <v>20000</v>
      </c>
      <c r="G51" s="26">
        <f t="shared" si="2"/>
        <v>20000</v>
      </c>
    </row>
    <row r="52" spans="1:7" ht="22.5">
      <c r="A52" s="60" t="s">
        <v>239</v>
      </c>
      <c r="B52" s="57" t="s">
        <v>10</v>
      </c>
      <c r="C52" s="25" t="s">
        <v>234</v>
      </c>
      <c r="D52" s="25" t="s">
        <v>236</v>
      </c>
      <c r="E52" s="25"/>
      <c r="F52" s="26">
        <f t="shared" si="2"/>
        <v>20000</v>
      </c>
      <c r="G52" s="26">
        <f t="shared" si="2"/>
        <v>20000</v>
      </c>
    </row>
    <row r="53" spans="1:7" ht="22.5">
      <c r="A53" s="60" t="s">
        <v>240</v>
      </c>
      <c r="B53" s="57" t="s">
        <v>10</v>
      </c>
      <c r="C53" s="25" t="s">
        <v>234</v>
      </c>
      <c r="D53" s="25" t="s">
        <v>237</v>
      </c>
      <c r="E53" s="25"/>
      <c r="F53" s="26">
        <f t="shared" si="2"/>
        <v>20000</v>
      </c>
      <c r="G53" s="26">
        <f t="shared" si="2"/>
        <v>20000</v>
      </c>
    </row>
    <row r="54" spans="1:7" ht="33.75">
      <c r="A54" s="60" t="s">
        <v>134</v>
      </c>
      <c r="B54" s="57" t="s">
        <v>10</v>
      </c>
      <c r="C54" s="25" t="s">
        <v>234</v>
      </c>
      <c r="D54" s="25" t="s">
        <v>238</v>
      </c>
      <c r="E54" s="25"/>
      <c r="F54" s="26">
        <f t="shared" si="2"/>
        <v>20000</v>
      </c>
      <c r="G54" s="26">
        <f t="shared" si="2"/>
        <v>20000</v>
      </c>
    </row>
    <row r="55" spans="1:7" ht="22.5">
      <c r="A55" s="60" t="s">
        <v>73</v>
      </c>
      <c r="B55" s="58" t="s">
        <v>10</v>
      </c>
      <c r="C55" s="28" t="s">
        <v>234</v>
      </c>
      <c r="D55" s="28" t="s">
        <v>238</v>
      </c>
      <c r="E55" s="28" t="s">
        <v>74</v>
      </c>
      <c r="F55" s="29">
        <v>20000</v>
      </c>
      <c r="G55" s="29">
        <v>20000</v>
      </c>
    </row>
    <row r="56" spans="1:7" ht="18" customHeight="1">
      <c r="A56" s="72" t="s">
        <v>26</v>
      </c>
      <c r="B56" s="22" t="s">
        <v>10</v>
      </c>
      <c r="C56" s="22" t="s">
        <v>29</v>
      </c>
      <c r="D56" s="22"/>
      <c r="E56" s="22"/>
      <c r="F56" s="23">
        <f>F57+F64</f>
        <v>4242060</v>
      </c>
      <c r="G56" s="23">
        <f>G57+G64</f>
        <v>4581680</v>
      </c>
    </row>
    <row r="57" spans="1:7" ht="12.75">
      <c r="A57" s="24" t="s">
        <v>57</v>
      </c>
      <c r="B57" s="25" t="s">
        <v>10</v>
      </c>
      <c r="C57" s="25" t="s">
        <v>34</v>
      </c>
      <c r="D57" s="25"/>
      <c r="E57" s="25"/>
      <c r="F57" s="26">
        <f aca="true" t="shared" si="3" ref="F57:G62">F58</f>
        <v>4242060</v>
      </c>
      <c r="G57" s="26">
        <f t="shared" si="3"/>
        <v>4581680</v>
      </c>
    </row>
    <row r="58" spans="1:7" ht="21">
      <c r="A58" s="24" t="s">
        <v>136</v>
      </c>
      <c r="B58" s="25" t="s">
        <v>10</v>
      </c>
      <c r="C58" s="25" t="s">
        <v>34</v>
      </c>
      <c r="D58" s="25" t="s">
        <v>80</v>
      </c>
      <c r="E58" s="25"/>
      <c r="F58" s="26">
        <f t="shared" si="3"/>
        <v>4242060</v>
      </c>
      <c r="G58" s="26">
        <f t="shared" si="3"/>
        <v>4581680</v>
      </c>
    </row>
    <row r="59" spans="1:7" ht="31.5">
      <c r="A59" s="24" t="s">
        <v>137</v>
      </c>
      <c r="B59" s="25" t="s">
        <v>10</v>
      </c>
      <c r="C59" s="25" t="s">
        <v>34</v>
      </c>
      <c r="D59" s="25" t="s">
        <v>98</v>
      </c>
      <c r="E59" s="25"/>
      <c r="F59" s="26">
        <f t="shared" si="3"/>
        <v>4242060</v>
      </c>
      <c r="G59" s="26">
        <f t="shared" si="3"/>
        <v>4581680</v>
      </c>
    </row>
    <row r="60" spans="1:7" ht="42">
      <c r="A60" s="24" t="s">
        <v>138</v>
      </c>
      <c r="B60" s="25" t="s">
        <v>10</v>
      </c>
      <c r="C60" s="25" t="s">
        <v>34</v>
      </c>
      <c r="D60" s="25" t="s">
        <v>139</v>
      </c>
      <c r="E60" s="25"/>
      <c r="F60" s="26">
        <f t="shared" si="3"/>
        <v>4242060</v>
      </c>
      <c r="G60" s="26">
        <f t="shared" si="3"/>
        <v>4581680</v>
      </c>
    </row>
    <row r="61" spans="1:7" ht="12.75">
      <c r="A61" s="24" t="s">
        <v>140</v>
      </c>
      <c r="B61" s="25" t="s">
        <v>10</v>
      </c>
      <c r="C61" s="25" t="s">
        <v>34</v>
      </c>
      <c r="D61" s="25" t="s">
        <v>141</v>
      </c>
      <c r="E61" s="25"/>
      <c r="F61" s="26">
        <f t="shared" si="3"/>
        <v>4242060</v>
      </c>
      <c r="G61" s="26">
        <f t="shared" si="3"/>
        <v>4581680</v>
      </c>
    </row>
    <row r="62" spans="1:7" ht="42">
      <c r="A62" s="24" t="s">
        <v>134</v>
      </c>
      <c r="B62" s="25" t="s">
        <v>10</v>
      </c>
      <c r="C62" s="25" t="s">
        <v>34</v>
      </c>
      <c r="D62" s="25" t="s">
        <v>142</v>
      </c>
      <c r="E62" s="25"/>
      <c r="F62" s="26">
        <f t="shared" si="3"/>
        <v>4242060</v>
      </c>
      <c r="G62" s="26">
        <f t="shared" si="3"/>
        <v>4581680</v>
      </c>
    </row>
    <row r="63" spans="1:7" ht="22.5">
      <c r="A63" s="27" t="s">
        <v>73</v>
      </c>
      <c r="B63" s="28" t="s">
        <v>10</v>
      </c>
      <c r="C63" s="28" t="s">
        <v>34</v>
      </c>
      <c r="D63" s="28" t="s">
        <v>142</v>
      </c>
      <c r="E63" s="28" t="s">
        <v>74</v>
      </c>
      <c r="F63" s="29">
        <v>4242060</v>
      </c>
      <c r="G63" s="29">
        <v>4581680</v>
      </c>
    </row>
    <row r="64" spans="1:7" ht="12.75">
      <c r="A64" s="24" t="s">
        <v>233</v>
      </c>
      <c r="B64" s="25" t="s">
        <v>10</v>
      </c>
      <c r="C64" s="25" t="s">
        <v>221</v>
      </c>
      <c r="D64" s="25"/>
      <c r="E64" s="25"/>
      <c r="F64" s="26">
        <f aca="true" t="shared" si="4" ref="F64:G69">F65</f>
        <v>0</v>
      </c>
      <c r="G64" s="26">
        <f t="shared" si="4"/>
        <v>0</v>
      </c>
    </row>
    <row r="65" spans="1:7" ht="27" customHeight="1">
      <c r="A65" s="24" t="s">
        <v>136</v>
      </c>
      <c r="B65" s="25" t="s">
        <v>10</v>
      </c>
      <c r="C65" s="25" t="s">
        <v>221</v>
      </c>
      <c r="D65" s="25" t="s">
        <v>80</v>
      </c>
      <c r="E65" s="25"/>
      <c r="F65" s="26">
        <f t="shared" si="4"/>
        <v>0</v>
      </c>
      <c r="G65" s="26">
        <f t="shared" si="4"/>
        <v>0</v>
      </c>
    </row>
    <row r="66" spans="1:7" ht="25.5" customHeight="1">
      <c r="A66" s="24" t="s">
        <v>253</v>
      </c>
      <c r="B66" s="25" t="s">
        <v>10</v>
      </c>
      <c r="C66" s="25" t="s">
        <v>221</v>
      </c>
      <c r="D66" s="25" t="s">
        <v>223</v>
      </c>
      <c r="E66" s="25"/>
      <c r="F66" s="26">
        <f t="shared" si="4"/>
        <v>0</v>
      </c>
      <c r="G66" s="26">
        <f t="shared" si="4"/>
        <v>0</v>
      </c>
    </row>
    <row r="67" spans="1:7" ht="12.75">
      <c r="A67" s="24" t="s">
        <v>254</v>
      </c>
      <c r="B67" s="25" t="s">
        <v>10</v>
      </c>
      <c r="C67" s="25" t="s">
        <v>221</v>
      </c>
      <c r="D67" s="25" t="s">
        <v>224</v>
      </c>
      <c r="E67" s="25"/>
      <c r="F67" s="26">
        <f t="shared" si="4"/>
        <v>0</v>
      </c>
      <c r="G67" s="26">
        <f t="shared" si="4"/>
        <v>0</v>
      </c>
    </row>
    <row r="68" spans="1:7" ht="22.5">
      <c r="A68" s="27" t="s">
        <v>73</v>
      </c>
      <c r="B68" s="25" t="s">
        <v>10</v>
      </c>
      <c r="C68" s="25" t="s">
        <v>221</v>
      </c>
      <c r="D68" s="25" t="s">
        <v>225</v>
      </c>
      <c r="E68" s="25"/>
      <c r="F68" s="26">
        <f t="shared" si="4"/>
        <v>0</v>
      </c>
      <c r="G68" s="26">
        <f t="shared" si="4"/>
        <v>0</v>
      </c>
    </row>
    <row r="69" spans="1:7" ht="42">
      <c r="A69" s="24" t="s">
        <v>134</v>
      </c>
      <c r="B69" s="25" t="s">
        <v>10</v>
      </c>
      <c r="C69" s="25" t="s">
        <v>221</v>
      </c>
      <c r="D69" s="25" t="s">
        <v>226</v>
      </c>
      <c r="E69" s="25"/>
      <c r="F69" s="26">
        <f t="shared" si="4"/>
        <v>0</v>
      </c>
      <c r="G69" s="26">
        <f t="shared" si="4"/>
        <v>0</v>
      </c>
    </row>
    <row r="70" spans="1:7" ht="22.5">
      <c r="A70" s="27" t="s">
        <v>73</v>
      </c>
      <c r="B70" s="28" t="s">
        <v>10</v>
      </c>
      <c r="C70" s="28" t="s">
        <v>221</v>
      </c>
      <c r="D70" s="28" t="s">
        <v>226</v>
      </c>
      <c r="E70" s="28" t="s">
        <v>74</v>
      </c>
      <c r="F70" s="29">
        <v>0</v>
      </c>
      <c r="G70" s="29">
        <v>0</v>
      </c>
    </row>
    <row r="71" spans="1:7" ht="24.75" customHeight="1">
      <c r="A71" s="21" t="s">
        <v>27</v>
      </c>
      <c r="B71" s="22" t="s">
        <v>10</v>
      </c>
      <c r="C71" s="22" t="s">
        <v>23</v>
      </c>
      <c r="D71" s="22"/>
      <c r="E71" s="22"/>
      <c r="F71" s="23">
        <f>F72+F86</f>
        <v>3210996.8</v>
      </c>
      <c r="G71" s="23">
        <f>G72+G86</f>
        <v>4644477.55</v>
      </c>
    </row>
    <row r="72" spans="1:7" ht="12.75">
      <c r="A72" s="24" t="s">
        <v>48</v>
      </c>
      <c r="B72" s="25" t="s">
        <v>10</v>
      </c>
      <c r="C72" s="25" t="s">
        <v>49</v>
      </c>
      <c r="D72" s="25"/>
      <c r="E72" s="25"/>
      <c r="F72" s="26">
        <f>F73</f>
        <v>1294800.8</v>
      </c>
      <c r="G72" s="26">
        <f>G73</f>
        <v>1830800.8</v>
      </c>
    </row>
    <row r="73" spans="1:7" ht="21">
      <c r="A73" s="24" t="s">
        <v>143</v>
      </c>
      <c r="B73" s="25" t="s">
        <v>10</v>
      </c>
      <c r="C73" s="25" t="s">
        <v>49</v>
      </c>
      <c r="D73" s="25" t="s">
        <v>81</v>
      </c>
      <c r="E73" s="25"/>
      <c r="F73" s="26">
        <f>F74+F79</f>
        <v>1294800.8</v>
      </c>
      <c r="G73" s="26">
        <f>G74+G79</f>
        <v>1830800.8</v>
      </c>
    </row>
    <row r="74" spans="1:7" ht="21">
      <c r="A74" s="24" t="s">
        <v>144</v>
      </c>
      <c r="B74" s="25" t="s">
        <v>10</v>
      </c>
      <c r="C74" s="25" t="s">
        <v>49</v>
      </c>
      <c r="D74" s="25" t="s">
        <v>124</v>
      </c>
      <c r="E74" s="25"/>
      <c r="F74" s="26">
        <f aca="true" t="shared" si="5" ref="F74:G77">F75</f>
        <v>784800.8</v>
      </c>
      <c r="G74" s="26">
        <f t="shared" si="5"/>
        <v>1520800.8</v>
      </c>
    </row>
    <row r="75" spans="1:7" ht="21">
      <c r="A75" s="24" t="s">
        <v>145</v>
      </c>
      <c r="B75" s="25" t="s">
        <v>10</v>
      </c>
      <c r="C75" s="25" t="s">
        <v>49</v>
      </c>
      <c r="D75" s="25" t="s">
        <v>146</v>
      </c>
      <c r="E75" s="25"/>
      <c r="F75" s="26">
        <f t="shared" si="5"/>
        <v>784800.8</v>
      </c>
      <c r="G75" s="26">
        <f t="shared" si="5"/>
        <v>1520800.8</v>
      </c>
    </row>
    <row r="76" spans="1:7" ht="21">
      <c r="A76" s="24" t="s">
        <v>147</v>
      </c>
      <c r="B76" s="25" t="s">
        <v>10</v>
      </c>
      <c r="C76" s="25" t="s">
        <v>49</v>
      </c>
      <c r="D76" s="25" t="s">
        <v>148</v>
      </c>
      <c r="E76" s="25"/>
      <c r="F76" s="26">
        <f t="shared" si="5"/>
        <v>784800.8</v>
      </c>
      <c r="G76" s="26">
        <f t="shared" si="5"/>
        <v>1520800.8</v>
      </c>
    </row>
    <row r="77" spans="1:7" ht="42">
      <c r="A77" s="24" t="s">
        <v>134</v>
      </c>
      <c r="B77" s="25" t="s">
        <v>10</v>
      </c>
      <c r="C77" s="25" t="s">
        <v>49</v>
      </c>
      <c r="D77" s="25" t="s">
        <v>149</v>
      </c>
      <c r="E77" s="25"/>
      <c r="F77" s="26">
        <f t="shared" si="5"/>
        <v>784800.8</v>
      </c>
      <c r="G77" s="26">
        <f t="shared" si="5"/>
        <v>1520800.8</v>
      </c>
    </row>
    <row r="78" spans="1:7" ht="22.5">
      <c r="A78" s="27" t="s">
        <v>73</v>
      </c>
      <c r="B78" s="28" t="s">
        <v>10</v>
      </c>
      <c r="C78" s="28" t="s">
        <v>49</v>
      </c>
      <c r="D78" s="28" t="s">
        <v>149</v>
      </c>
      <c r="E78" s="28" t="s">
        <v>74</v>
      </c>
      <c r="F78" s="29">
        <v>784800.8</v>
      </c>
      <c r="G78" s="29">
        <v>1520800.8</v>
      </c>
    </row>
    <row r="79" spans="1:7" ht="21">
      <c r="A79" s="24" t="s">
        <v>150</v>
      </c>
      <c r="B79" s="25" t="s">
        <v>10</v>
      </c>
      <c r="C79" s="25" t="s">
        <v>49</v>
      </c>
      <c r="D79" s="25" t="s">
        <v>99</v>
      </c>
      <c r="E79" s="25"/>
      <c r="F79" s="26">
        <f>F82+F84</f>
        <v>510000</v>
      </c>
      <c r="G79" s="26">
        <f>G82+G84</f>
        <v>310000</v>
      </c>
    </row>
    <row r="80" spans="1:7" ht="21">
      <c r="A80" s="24" t="s">
        <v>151</v>
      </c>
      <c r="B80" s="25" t="s">
        <v>10</v>
      </c>
      <c r="C80" s="25" t="s">
        <v>49</v>
      </c>
      <c r="D80" s="25" t="s">
        <v>152</v>
      </c>
      <c r="E80" s="25"/>
      <c r="F80" s="26">
        <f>F81</f>
        <v>510000</v>
      </c>
      <c r="G80" s="26">
        <f>G81</f>
        <v>310000</v>
      </c>
    </row>
    <row r="81" spans="1:7" ht="21">
      <c r="A81" s="24" t="s">
        <v>153</v>
      </c>
      <c r="B81" s="25" t="s">
        <v>10</v>
      </c>
      <c r="C81" s="25" t="s">
        <v>49</v>
      </c>
      <c r="D81" s="25" t="s">
        <v>154</v>
      </c>
      <c r="E81" s="25"/>
      <c r="F81" s="26">
        <f>F82+F84</f>
        <v>510000</v>
      </c>
      <c r="G81" s="26">
        <f>G82+G84</f>
        <v>310000</v>
      </c>
    </row>
    <row r="82" spans="1:7" ht="42">
      <c r="A82" s="24" t="s">
        <v>134</v>
      </c>
      <c r="B82" s="25" t="s">
        <v>10</v>
      </c>
      <c r="C82" s="25" t="s">
        <v>49</v>
      </c>
      <c r="D82" s="25" t="s">
        <v>155</v>
      </c>
      <c r="E82" s="25"/>
      <c r="F82" s="26">
        <f>F83</f>
        <v>510000</v>
      </c>
      <c r="G82" s="26">
        <f>G83</f>
        <v>310000</v>
      </c>
    </row>
    <row r="83" spans="1:7" ht="22.5">
      <c r="A83" s="27" t="s">
        <v>73</v>
      </c>
      <c r="B83" s="28" t="s">
        <v>10</v>
      </c>
      <c r="C83" s="28" t="s">
        <v>49</v>
      </c>
      <c r="D83" s="28" t="s">
        <v>155</v>
      </c>
      <c r="E83" s="28" t="s">
        <v>74</v>
      </c>
      <c r="F83" s="29">
        <v>510000</v>
      </c>
      <c r="G83" s="29">
        <v>310000</v>
      </c>
    </row>
    <row r="84" spans="1:7" ht="21">
      <c r="A84" s="24" t="s">
        <v>123</v>
      </c>
      <c r="B84" s="25" t="s">
        <v>10</v>
      </c>
      <c r="C84" s="25" t="s">
        <v>49</v>
      </c>
      <c r="D84" s="25" t="s">
        <v>156</v>
      </c>
      <c r="E84" s="25"/>
      <c r="F84" s="26">
        <v>0</v>
      </c>
      <c r="G84" s="26">
        <v>0</v>
      </c>
    </row>
    <row r="85" spans="1:7" ht="22.5">
      <c r="A85" s="27" t="s">
        <v>73</v>
      </c>
      <c r="B85" s="28" t="s">
        <v>10</v>
      </c>
      <c r="C85" s="28" t="s">
        <v>49</v>
      </c>
      <c r="D85" s="28" t="s">
        <v>156</v>
      </c>
      <c r="E85" s="28" t="s">
        <v>74</v>
      </c>
      <c r="F85" s="29"/>
      <c r="G85" s="29"/>
    </row>
    <row r="86" spans="1:7" ht="12.75">
      <c r="A86" s="24" t="s">
        <v>8</v>
      </c>
      <c r="B86" s="25" t="s">
        <v>10</v>
      </c>
      <c r="C86" s="25" t="s">
        <v>9</v>
      </c>
      <c r="D86" s="25"/>
      <c r="E86" s="25"/>
      <c r="F86" s="26">
        <f>F87</f>
        <v>1916196</v>
      </c>
      <c r="G86" s="26">
        <f>G87</f>
        <v>2813676.75</v>
      </c>
    </row>
    <row r="87" spans="1:7" ht="21">
      <c r="A87" s="24" t="s">
        <v>143</v>
      </c>
      <c r="B87" s="25" t="s">
        <v>10</v>
      </c>
      <c r="C87" s="25" t="s">
        <v>9</v>
      </c>
      <c r="D87" s="25" t="s">
        <v>81</v>
      </c>
      <c r="E87" s="25"/>
      <c r="F87" s="26">
        <f>F88+F95+F100</f>
        <v>1916196</v>
      </c>
      <c r="G87" s="26">
        <f>G88+G95+G100</f>
        <v>2813676.75</v>
      </c>
    </row>
    <row r="88" spans="1:7" ht="31.5">
      <c r="A88" s="24" t="s">
        <v>157</v>
      </c>
      <c r="B88" s="25" t="s">
        <v>10</v>
      </c>
      <c r="C88" s="25" t="s">
        <v>9</v>
      </c>
      <c r="D88" s="25" t="s">
        <v>100</v>
      </c>
      <c r="E88" s="25"/>
      <c r="F88" s="26">
        <f>F89</f>
        <v>620000</v>
      </c>
      <c r="G88" s="26">
        <f>G89</f>
        <v>1576100</v>
      </c>
    </row>
    <row r="89" spans="1:7" ht="31.5">
      <c r="A89" s="24" t="s">
        <v>158</v>
      </c>
      <c r="B89" s="25" t="s">
        <v>10</v>
      </c>
      <c r="C89" s="25" t="s">
        <v>9</v>
      </c>
      <c r="D89" s="25" t="s">
        <v>159</v>
      </c>
      <c r="E89" s="25"/>
      <c r="F89" s="26">
        <f>F90</f>
        <v>620000</v>
      </c>
      <c r="G89" s="26">
        <f>G90</f>
        <v>1576100</v>
      </c>
    </row>
    <row r="90" spans="1:7" ht="12.75">
      <c r="A90" s="24" t="s">
        <v>160</v>
      </c>
      <c r="B90" s="25" t="s">
        <v>10</v>
      </c>
      <c r="C90" s="25" t="s">
        <v>9</v>
      </c>
      <c r="D90" s="25" t="s">
        <v>161</v>
      </c>
      <c r="E90" s="25"/>
      <c r="F90" s="26">
        <f>F91+F93</f>
        <v>620000</v>
      </c>
      <c r="G90" s="26">
        <f>G91+G93</f>
        <v>1576100</v>
      </c>
    </row>
    <row r="91" spans="1:7" ht="42">
      <c r="A91" s="24" t="s">
        <v>134</v>
      </c>
      <c r="B91" s="25" t="s">
        <v>10</v>
      </c>
      <c r="C91" s="25" t="s">
        <v>9</v>
      </c>
      <c r="D91" s="25" t="s">
        <v>162</v>
      </c>
      <c r="E91" s="25"/>
      <c r="F91" s="26">
        <f>F92</f>
        <v>620000</v>
      </c>
      <c r="G91" s="26">
        <f>G92</f>
        <v>1576100</v>
      </c>
    </row>
    <row r="92" spans="1:7" ht="22.5">
      <c r="A92" s="27" t="s">
        <v>73</v>
      </c>
      <c r="B92" s="28" t="s">
        <v>10</v>
      </c>
      <c r="C92" s="28" t="s">
        <v>9</v>
      </c>
      <c r="D92" s="28" t="s">
        <v>162</v>
      </c>
      <c r="E92" s="28" t="s">
        <v>74</v>
      </c>
      <c r="F92" s="29">
        <v>620000</v>
      </c>
      <c r="G92" s="29">
        <v>1576100</v>
      </c>
    </row>
    <row r="93" spans="1:7" ht="21">
      <c r="A93" s="24" t="s">
        <v>123</v>
      </c>
      <c r="B93" s="25" t="s">
        <v>10</v>
      </c>
      <c r="C93" s="25" t="s">
        <v>9</v>
      </c>
      <c r="D93" s="25" t="s">
        <v>227</v>
      </c>
      <c r="E93" s="25"/>
      <c r="F93" s="26">
        <f>F94</f>
        <v>0</v>
      </c>
      <c r="G93" s="26">
        <f>G94</f>
        <v>0</v>
      </c>
    </row>
    <row r="94" spans="1:7" ht="22.5">
      <c r="A94" s="27" t="s">
        <v>73</v>
      </c>
      <c r="B94" s="28" t="s">
        <v>10</v>
      </c>
      <c r="C94" s="28" t="s">
        <v>9</v>
      </c>
      <c r="D94" s="28" t="s">
        <v>227</v>
      </c>
      <c r="E94" s="28" t="s">
        <v>74</v>
      </c>
      <c r="F94" s="29"/>
      <c r="G94" s="29"/>
    </row>
    <row r="95" spans="1:7" ht="21">
      <c r="A95" s="24" t="s">
        <v>163</v>
      </c>
      <c r="B95" s="25" t="s">
        <v>10</v>
      </c>
      <c r="C95" s="25" t="s">
        <v>9</v>
      </c>
      <c r="D95" s="25" t="s">
        <v>118</v>
      </c>
      <c r="E95" s="25"/>
      <c r="F95" s="26">
        <f>F99</f>
        <v>60000</v>
      </c>
      <c r="G95" s="26">
        <f>G99</f>
        <v>60000</v>
      </c>
    </row>
    <row r="96" spans="1:7" ht="21">
      <c r="A96" s="24" t="s">
        <v>164</v>
      </c>
      <c r="B96" s="25" t="s">
        <v>10</v>
      </c>
      <c r="C96" s="25" t="s">
        <v>9</v>
      </c>
      <c r="D96" s="25" t="s">
        <v>165</v>
      </c>
      <c r="E96" s="25"/>
      <c r="F96" s="26">
        <v>60000</v>
      </c>
      <c r="G96" s="26">
        <v>60000</v>
      </c>
    </row>
    <row r="97" spans="1:7" ht="21">
      <c r="A97" s="24" t="s">
        <v>166</v>
      </c>
      <c r="B97" s="25" t="s">
        <v>10</v>
      </c>
      <c r="C97" s="25" t="s">
        <v>9</v>
      </c>
      <c r="D97" s="25" t="s">
        <v>167</v>
      </c>
      <c r="E97" s="25"/>
      <c r="F97" s="26">
        <v>60000</v>
      </c>
      <c r="G97" s="26">
        <v>60000</v>
      </c>
    </row>
    <row r="98" spans="1:7" ht="42">
      <c r="A98" s="24" t="s">
        <v>134</v>
      </c>
      <c r="B98" s="25" t="s">
        <v>10</v>
      </c>
      <c r="C98" s="25" t="s">
        <v>9</v>
      </c>
      <c r="D98" s="25" t="s">
        <v>168</v>
      </c>
      <c r="E98" s="25"/>
      <c r="F98" s="26">
        <v>60000</v>
      </c>
      <c r="G98" s="26">
        <v>60000</v>
      </c>
    </row>
    <row r="99" spans="1:7" ht="22.5">
      <c r="A99" s="27" t="s">
        <v>73</v>
      </c>
      <c r="B99" s="28" t="s">
        <v>10</v>
      </c>
      <c r="C99" s="28" t="s">
        <v>9</v>
      </c>
      <c r="D99" s="28" t="s">
        <v>168</v>
      </c>
      <c r="E99" s="28" t="s">
        <v>74</v>
      </c>
      <c r="F99" s="29">
        <v>60000</v>
      </c>
      <c r="G99" s="29">
        <v>60000</v>
      </c>
    </row>
    <row r="100" spans="1:7" ht="21">
      <c r="A100" s="24" t="s">
        <v>169</v>
      </c>
      <c r="B100" s="25" t="s">
        <v>10</v>
      </c>
      <c r="C100" s="25" t="s">
        <v>9</v>
      </c>
      <c r="D100" s="25" t="s">
        <v>119</v>
      </c>
      <c r="E100" s="25"/>
      <c r="F100" s="26">
        <f>F101</f>
        <v>1236196</v>
      </c>
      <c r="G100" s="26">
        <f>G101</f>
        <v>1177576.75</v>
      </c>
    </row>
    <row r="101" spans="1:7" ht="12.75">
      <c r="A101" s="24" t="s">
        <v>170</v>
      </c>
      <c r="B101" s="25" t="s">
        <v>10</v>
      </c>
      <c r="C101" s="25" t="s">
        <v>9</v>
      </c>
      <c r="D101" s="25" t="s">
        <v>171</v>
      </c>
      <c r="E101" s="25"/>
      <c r="F101" s="26">
        <f>F102</f>
        <v>1236196</v>
      </c>
      <c r="G101" s="26">
        <f>G102</f>
        <v>1177576.75</v>
      </c>
    </row>
    <row r="102" spans="1:7" ht="21">
      <c r="A102" s="24" t="s">
        <v>172</v>
      </c>
      <c r="B102" s="25" t="s">
        <v>10</v>
      </c>
      <c r="C102" s="25" t="s">
        <v>9</v>
      </c>
      <c r="D102" s="25" t="s">
        <v>173</v>
      </c>
      <c r="E102" s="25"/>
      <c r="F102" s="26">
        <f>F103+F105</f>
        <v>1236196</v>
      </c>
      <c r="G102" s="26">
        <f>G103+G105</f>
        <v>1177576.75</v>
      </c>
    </row>
    <row r="103" spans="1:7" ht="42">
      <c r="A103" s="24" t="s">
        <v>134</v>
      </c>
      <c r="B103" s="25" t="s">
        <v>10</v>
      </c>
      <c r="C103" s="25" t="s">
        <v>9</v>
      </c>
      <c r="D103" s="25" t="s">
        <v>174</v>
      </c>
      <c r="E103" s="25"/>
      <c r="F103" s="26">
        <v>522652</v>
      </c>
      <c r="G103" s="26">
        <f>G104</f>
        <v>464032.75</v>
      </c>
    </row>
    <row r="104" spans="1:7" ht="22.5">
      <c r="A104" s="27" t="s">
        <v>73</v>
      </c>
      <c r="B104" s="28" t="s">
        <v>10</v>
      </c>
      <c r="C104" s="28" t="s">
        <v>9</v>
      </c>
      <c r="D104" s="28" t="s">
        <v>174</v>
      </c>
      <c r="E104" s="28" t="s">
        <v>74</v>
      </c>
      <c r="F104" s="29">
        <v>522652</v>
      </c>
      <c r="G104" s="29">
        <v>464032.75</v>
      </c>
    </row>
    <row r="105" spans="1:7" ht="21">
      <c r="A105" s="24" t="s">
        <v>123</v>
      </c>
      <c r="B105" s="25" t="s">
        <v>10</v>
      </c>
      <c r="C105" s="25" t="s">
        <v>9</v>
      </c>
      <c r="D105" s="25" t="s">
        <v>228</v>
      </c>
      <c r="E105" s="25"/>
      <c r="F105" s="26">
        <v>713544</v>
      </c>
      <c r="G105" s="26">
        <f>G106</f>
        <v>713544</v>
      </c>
    </row>
    <row r="106" spans="1:7" ht="22.5">
      <c r="A106" s="27" t="s">
        <v>73</v>
      </c>
      <c r="B106" s="28" t="s">
        <v>10</v>
      </c>
      <c r="C106" s="28" t="s">
        <v>9</v>
      </c>
      <c r="D106" s="28" t="s">
        <v>228</v>
      </c>
      <c r="E106" s="28" t="s">
        <v>74</v>
      </c>
      <c r="F106" s="29">
        <v>713544</v>
      </c>
      <c r="G106" s="29">
        <v>713544</v>
      </c>
    </row>
    <row r="107" spans="1:7" ht="22.5" customHeight="1">
      <c r="A107" s="21" t="s">
        <v>58</v>
      </c>
      <c r="B107" s="22" t="s">
        <v>10</v>
      </c>
      <c r="C107" s="22" t="s">
        <v>30</v>
      </c>
      <c r="D107" s="22"/>
      <c r="E107" s="22"/>
      <c r="F107" s="23">
        <f>F108+F124</f>
        <v>3297644</v>
      </c>
      <c r="G107" s="23">
        <f>G108+G124</f>
        <v>3240500</v>
      </c>
    </row>
    <row r="108" spans="1:7" ht="12.75">
      <c r="A108" s="24" t="s">
        <v>45</v>
      </c>
      <c r="B108" s="25" t="s">
        <v>10</v>
      </c>
      <c r="C108" s="25" t="s">
        <v>37</v>
      </c>
      <c r="D108" s="25"/>
      <c r="E108" s="25"/>
      <c r="F108" s="26">
        <f>F110+F118</f>
        <v>3287144</v>
      </c>
      <c r="G108" s="26">
        <f>G110+G118</f>
        <v>3230000</v>
      </c>
    </row>
    <row r="109" spans="1:7" ht="21">
      <c r="A109" s="24" t="s">
        <v>175</v>
      </c>
      <c r="B109" s="25" t="s">
        <v>10</v>
      </c>
      <c r="C109" s="25" t="s">
        <v>37</v>
      </c>
      <c r="D109" s="25" t="s">
        <v>82</v>
      </c>
      <c r="E109" s="25"/>
      <c r="F109" s="26">
        <f>F110+F118</f>
        <v>3287144</v>
      </c>
      <c r="G109" s="26">
        <f>G110+G118</f>
        <v>3230000</v>
      </c>
    </row>
    <row r="110" spans="1:7" ht="21">
      <c r="A110" s="24" t="s">
        <v>176</v>
      </c>
      <c r="B110" s="25" t="s">
        <v>10</v>
      </c>
      <c r="C110" s="25" t="s">
        <v>37</v>
      </c>
      <c r="D110" s="25" t="s">
        <v>89</v>
      </c>
      <c r="E110" s="25"/>
      <c r="F110" s="26">
        <f>F111</f>
        <v>3287144</v>
      </c>
      <c r="G110" s="26">
        <f>G111</f>
        <v>3230000</v>
      </c>
    </row>
    <row r="111" spans="1:7" ht="21">
      <c r="A111" s="24" t="s">
        <v>177</v>
      </c>
      <c r="B111" s="25" t="s">
        <v>10</v>
      </c>
      <c r="C111" s="25" t="s">
        <v>37</v>
      </c>
      <c r="D111" s="25" t="s">
        <v>178</v>
      </c>
      <c r="E111" s="25"/>
      <c r="F111" s="26">
        <f>F112</f>
        <v>3287144</v>
      </c>
      <c r="G111" s="26">
        <f>G112</f>
        <v>3230000</v>
      </c>
    </row>
    <row r="112" spans="1:7" ht="21">
      <c r="A112" s="24" t="s">
        <v>179</v>
      </c>
      <c r="B112" s="25" t="s">
        <v>10</v>
      </c>
      <c r="C112" s="25" t="s">
        <v>37</v>
      </c>
      <c r="D112" s="25" t="s">
        <v>180</v>
      </c>
      <c r="E112" s="25"/>
      <c r="F112" s="26">
        <f>F113+F116</f>
        <v>3287144</v>
      </c>
      <c r="G112" s="26">
        <f>G113+G116</f>
        <v>3230000</v>
      </c>
    </row>
    <row r="113" spans="1:7" ht="42">
      <c r="A113" s="24" t="s">
        <v>134</v>
      </c>
      <c r="B113" s="25" t="s">
        <v>10</v>
      </c>
      <c r="C113" s="25" t="s">
        <v>37</v>
      </c>
      <c r="D113" s="25" t="s">
        <v>181</v>
      </c>
      <c r="E113" s="25"/>
      <c r="F113" s="26">
        <f>F114+F115</f>
        <v>3287144</v>
      </c>
      <c r="G113" s="26">
        <f>G114+G115</f>
        <v>3230000</v>
      </c>
    </row>
    <row r="114" spans="1:7" ht="45">
      <c r="A114" s="44" t="s">
        <v>70</v>
      </c>
      <c r="B114" s="45" t="s">
        <v>10</v>
      </c>
      <c r="C114" s="45" t="s">
        <v>37</v>
      </c>
      <c r="D114" s="45" t="s">
        <v>181</v>
      </c>
      <c r="E114" s="45" t="s">
        <v>71</v>
      </c>
      <c r="F114" s="43">
        <v>2257400</v>
      </c>
      <c r="G114" s="43">
        <v>2200000</v>
      </c>
    </row>
    <row r="115" spans="1:7" ht="20.25" customHeight="1">
      <c r="A115" s="44" t="s">
        <v>73</v>
      </c>
      <c r="B115" s="45" t="s">
        <v>10</v>
      </c>
      <c r="C115" s="45" t="s">
        <v>37</v>
      </c>
      <c r="D115" s="45" t="s">
        <v>181</v>
      </c>
      <c r="E115" s="45" t="s">
        <v>74</v>
      </c>
      <c r="F115" s="43">
        <v>1029744</v>
      </c>
      <c r="G115" s="43">
        <v>1030000</v>
      </c>
    </row>
    <row r="116" spans="1:7" ht="21" hidden="1">
      <c r="A116" s="59" t="s">
        <v>123</v>
      </c>
      <c r="B116" s="52" t="s">
        <v>10</v>
      </c>
      <c r="C116" s="52" t="s">
        <v>37</v>
      </c>
      <c r="D116" s="52" t="s">
        <v>241</v>
      </c>
      <c r="E116" s="52"/>
      <c r="F116" s="47"/>
      <c r="G116" s="47"/>
    </row>
    <row r="117" spans="1:7" ht="22.5" hidden="1">
      <c r="A117" s="27" t="s">
        <v>73</v>
      </c>
      <c r="B117" s="38" t="s">
        <v>10</v>
      </c>
      <c r="C117" s="38" t="s">
        <v>37</v>
      </c>
      <c r="D117" s="38" t="s">
        <v>241</v>
      </c>
      <c r="E117" s="38" t="s">
        <v>74</v>
      </c>
      <c r="F117" s="51"/>
      <c r="G117" s="51"/>
    </row>
    <row r="118" spans="1:7" ht="31.5" hidden="1">
      <c r="A118" s="24" t="s">
        <v>182</v>
      </c>
      <c r="B118" s="25" t="s">
        <v>10</v>
      </c>
      <c r="C118" s="25" t="s">
        <v>37</v>
      </c>
      <c r="D118" s="25" t="s">
        <v>90</v>
      </c>
      <c r="E118" s="25"/>
      <c r="F118" s="26">
        <f aca="true" t="shared" si="6" ref="F118:G120">F119</f>
        <v>0</v>
      </c>
      <c r="G118" s="26">
        <f t="shared" si="6"/>
        <v>0</v>
      </c>
    </row>
    <row r="119" spans="1:7" ht="21" hidden="1">
      <c r="A119" s="24" t="s">
        <v>183</v>
      </c>
      <c r="B119" s="25" t="s">
        <v>10</v>
      </c>
      <c r="C119" s="25" t="s">
        <v>37</v>
      </c>
      <c r="D119" s="25" t="s">
        <v>184</v>
      </c>
      <c r="E119" s="25"/>
      <c r="F119" s="26">
        <f t="shared" si="6"/>
        <v>0</v>
      </c>
      <c r="G119" s="26">
        <f t="shared" si="6"/>
        <v>0</v>
      </c>
    </row>
    <row r="120" spans="1:7" ht="31.5" hidden="1">
      <c r="A120" s="24" t="s">
        <v>185</v>
      </c>
      <c r="B120" s="25" t="s">
        <v>10</v>
      </c>
      <c r="C120" s="25" t="s">
        <v>37</v>
      </c>
      <c r="D120" s="25" t="s">
        <v>186</v>
      </c>
      <c r="E120" s="25"/>
      <c r="F120" s="26">
        <f t="shared" si="6"/>
        <v>0</v>
      </c>
      <c r="G120" s="26">
        <f t="shared" si="6"/>
        <v>0</v>
      </c>
    </row>
    <row r="121" spans="1:7" ht="42" hidden="1">
      <c r="A121" s="24" t="s">
        <v>134</v>
      </c>
      <c r="B121" s="25" t="s">
        <v>10</v>
      </c>
      <c r="C121" s="25" t="s">
        <v>37</v>
      </c>
      <c r="D121" s="25" t="s">
        <v>187</v>
      </c>
      <c r="E121" s="25"/>
      <c r="F121" s="26">
        <f>F122+F123</f>
        <v>0</v>
      </c>
      <c r="G121" s="26">
        <f>G122+G123</f>
        <v>0</v>
      </c>
    </row>
    <row r="122" spans="1:7" ht="45" hidden="1">
      <c r="A122" s="27" t="s">
        <v>70</v>
      </c>
      <c r="B122" s="28" t="s">
        <v>10</v>
      </c>
      <c r="C122" s="28" t="s">
        <v>37</v>
      </c>
      <c r="D122" s="28" t="s">
        <v>187</v>
      </c>
      <c r="E122" s="28" t="s">
        <v>71</v>
      </c>
      <c r="F122" s="29">
        <v>0</v>
      </c>
      <c r="G122" s="29">
        <v>0</v>
      </c>
    </row>
    <row r="123" spans="1:7" ht="22.5" hidden="1">
      <c r="A123" s="27" t="s">
        <v>73</v>
      </c>
      <c r="B123" s="28" t="s">
        <v>10</v>
      </c>
      <c r="C123" s="28" t="s">
        <v>37</v>
      </c>
      <c r="D123" s="28" t="s">
        <v>187</v>
      </c>
      <c r="E123" s="28" t="s">
        <v>74</v>
      </c>
      <c r="F123" s="29">
        <v>0</v>
      </c>
      <c r="G123" s="29">
        <v>0</v>
      </c>
    </row>
    <row r="124" spans="1:7" ht="12.75">
      <c r="A124" s="24" t="s">
        <v>59</v>
      </c>
      <c r="B124" s="25" t="s">
        <v>10</v>
      </c>
      <c r="C124" s="25" t="s">
        <v>38</v>
      </c>
      <c r="D124" s="25"/>
      <c r="E124" s="25"/>
      <c r="F124" s="26">
        <f>F125</f>
        <v>10500</v>
      </c>
      <c r="G124" s="26">
        <f>G125</f>
        <v>10500</v>
      </c>
    </row>
    <row r="125" spans="1:7" ht="21">
      <c r="A125" s="24" t="s">
        <v>175</v>
      </c>
      <c r="B125" s="25" t="s">
        <v>10</v>
      </c>
      <c r="C125" s="25" t="s">
        <v>38</v>
      </c>
      <c r="D125" s="25" t="s">
        <v>82</v>
      </c>
      <c r="E125" s="25"/>
      <c r="F125" s="26">
        <f>F126+F131</f>
        <v>10500</v>
      </c>
      <c r="G125" s="26">
        <f>G126+G131</f>
        <v>10500</v>
      </c>
    </row>
    <row r="126" spans="1:7" ht="21">
      <c r="A126" s="24" t="s">
        <v>188</v>
      </c>
      <c r="B126" s="25" t="s">
        <v>10</v>
      </c>
      <c r="C126" s="25" t="s">
        <v>38</v>
      </c>
      <c r="D126" s="25" t="s">
        <v>101</v>
      </c>
      <c r="E126" s="25"/>
      <c r="F126" s="26">
        <f aca="true" t="shared" si="7" ref="F126:G129">F127</f>
        <v>10500</v>
      </c>
      <c r="G126" s="26">
        <f t="shared" si="7"/>
        <v>10500</v>
      </c>
    </row>
    <row r="127" spans="1:7" ht="42">
      <c r="A127" s="24" t="s">
        <v>189</v>
      </c>
      <c r="B127" s="25" t="s">
        <v>10</v>
      </c>
      <c r="C127" s="25" t="s">
        <v>38</v>
      </c>
      <c r="D127" s="25" t="s">
        <v>190</v>
      </c>
      <c r="E127" s="25"/>
      <c r="F127" s="26">
        <f t="shared" si="7"/>
        <v>10500</v>
      </c>
      <c r="G127" s="26">
        <f t="shared" si="7"/>
        <v>10500</v>
      </c>
    </row>
    <row r="128" spans="1:7" ht="21">
      <c r="A128" s="24" t="s">
        <v>191</v>
      </c>
      <c r="B128" s="25" t="s">
        <v>10</v>
      </c>
      <c r="C128" s="25" t="s">
        <v>38</v>
      </c>
      <c r="D128" s="25" t="s">
        <v>192</v>
      </c>
      <c r="E128" s="25"/>
      <c r="F128" s="26">
        <f t="shared" si="7"/>
        <v>10500</v>
      </c>
      <c r="G128" s="26">
        <f t="shared" si="7"/>
        <v>10500</v>
      </c>
    </row>
    <row r="129" spans="1:7" ht="42">
      <c r="A129" s="24" t="s">
        <v>134</v>
      </c>
      <c r="B129" s="25" t="s">
        <v>10</v>
      </c>
      <c r="C129" s="25" t="s">
        <v>38</v>
      </c>
      <c r="D129" s="25" t="s">
        <v>193</v>
      </c>
      <c r="E129" s="25"/>
      <c r="F129" s="26">
        <f t="shared" si="7"/>
        <v>10500</v>
      </c>
      <c r="G129" s="26">
        <f t="shared" si="7"/>
        <v>10500</v>
      </c>
    </row>
    <row r="130" spans="1:7" ht="22.5">
      <c r="A130" s="27" t="s">
        <v>73</v>
      </c>
      <c r="B130" s="28" t="s">
        <v>10</v>
      </c>
      <c r="C130" s="28" t="s">
        <v>38</v>
      </c>
      <c r="D130" s="28" t="s">
        <v>193</v>
      </c>
      <c r="E130" s="28" t="s">
        <v>74</v>
      </c>
      <c r="F130" s="29">
        <v>10500</v>
      </c>
      <c r="G130" s="29">
        <v>10500</v>
      </c>
    </row>
    <row r="131" spans="1:7" ht="21">
      <c r="A131" s="24" t="s">
        <v>194</v>
      </c>
      <c r="B131" s="25" t="s">
        <v>10</v>
      </c>
      <c r="C131" s="25" t="s">
        <v>38</v>
      </c>
      <c r="D131" s="25" t="s">
        <v>102</v>
      </c>
      <c r="E131" s="25"/>
      <c r="F131" s="26">
        <f aca="true" t="shared" si="8" ref="F131:G134">F132</f>
        <v>0</v>
      </c>
      <c r="G131" s="26">
        <f t="shared" si="8"/>
        <v>0</v>
      </c>
    </row>
    <row r="132" spans="1:7" ht="31.5">
      <c r="A132" s="24" t="s">
        <v>195</v>
      </c>
      <c r="B132" s="25" t="s">
        <v>10</v>
      </c>
      <c r="C132" s="25" t="s">
        <v>38</v>
      </c>
      <c r="D132" s="25" t="s">
        <v>196</v>
      </c>
      <c r="E132" s="25"/>
      <c r="F132" s="26">
        <f t="shared" si="8"/>
        <v>0</v>
      </c>
      <c r="G132" s="26">
        <f t="shared" si="8"/>
        <v>0</v>
      </c>
    </row>
    <row r="133" spans="1:7" ht="21">
      <c r="A133" s="24" t="s">
        <v>197</v>
      </c>
      <c r="B133" s="25" t="s">
        <v>10</v>
      </c>
      <c r="C133" s="25" t="s">
        <v>38</v>
      </c>
      <c r="D133" s="25" t="s">
        <v>198</v>
      </c>
      <c r="E133" s="25"/>
      <c r="F133" s="26">
        <f t="shared" si="8"/>
        <v>0</v>
      </c>
      <c r="G133" s="26">
        <f t="shared" si="8"/>
        <v>0</v>
      </c>
    </row>
    <row r="134" spans="1:7" ht="42">
      <c r="A134" s="24" t="s">
        <v>134</v>
      </c>
      <c r="B134" s="25" t="s">
        <v>10</v>
      </c>
      <c r="C134" s="25" t="s">
        <v>38</v>
      </c>
      <c r="D134" s="25" t="s">
        <v>199</v>
      </c>
      <c r="E134" s="25"/>
      <c r="F134" s="26">
        <f t="shared" si="8"/>
        <v>0</v>
      </c>
      <c r="G134" s="26">
        <f t="shared" si="8"/>
        <v>0</v>
      </c>
    </row>
    <row r="135" spans="1:7" ht="22.5">
      <c r="A135" s="27" t="s">
        <v>73</v>
      </c>
      <c r="B135" s="28" t="s">
        <v>10</v>
      </c>
      <c r="C135" s="28" t="s">
        <v>38</v>
      </c>
      <c r="D135" s="28" t="s">
        <v>199</v>
      </c>
      <c r="E135" s="28" t="s">
        <v>74</v>
      </c>
      <c r="F135" s="29">
        <v>0</v>
      </c>
      <c r="G135" s="29">
        <v>0</v>
      </c>
    </row>
    <row r="136" spans="1:7" ht="18.75" customHeight="1">
      <c r="A136" s="21" t="s">
        <v>60</v>
      </c>
      <c r="B136" s="22" t="s">
        <v>10</v>
      </c>
      <c r="C136" s="22" t="s">
        <v>36</v>
      </c>
      <c r="D136" s="22"/>
      <c r="E136" s="22"/>
      <c r="F136" s="23">
        <f aca="true" t="shared" si="9" ref="F136:G140">F137</f>
        <v>600000</v>
      </c>
      <c r="G136" s="23">
        <f t="shared" si="9"/>
        <v>100000</v>
      </c>
    </row>
    <row r="137" spans="1:7" ht="12.75">
      <c r="A137" s="24" t="s">
        <v>32</v>
      </c>
      <c r="B137" s="25" t="s">
        <v>10</v>
      </c>
      <c r="C137" s="25" t="s">
        <v>33</v>
      </c>
      <c r="D137" s="25"/>
      <c r="E137" s="25"/>
      <c r="F137" s="26">
        <f t="shared" si="9"/>
        <v>600000</v>
      </c>
      <c r="G137" s="26">
        <f t="shared" si="9"/>
        <v>100000</v>
      </c>
    </row>
    <row r="138" spans="1:7" ht="12.75">
      <c r="A138" s="24" t="s">
        <v>65</v>
      </c>
      <c r="B138" s="25" t="s">
        <v>10</v>
      </c>
      <c r="C138" s="25" t="s">
        <v>33</v>
      </c>
      <c r="D138" s="25" t="s">
        <v>66</v>
      </c>
      <c r="E138" s="25"/>
      <c r="F138" s="26">
        <f t="shared" si="9"/>
        <v>600000</v>
      </c>
      <c r="G138" s="26">
        <f t="shared" si="9"/>
        <v>100000</v>
      </c>
    </row>
    <row r="139" spans="1:7" ht="12.75">
      <c r="A139" s="24" t="s">
        <v>50</v>
      </c>
      <c r="B139" s="25" t="s">
        <v>10</v>
      </c>
      <c r="C139" s="25" t="s">
        <v>33</v>
      </c>
      <c r="D139" s="25" t="s">
        <v>103</v>
      </c>
      <c r="E139" s="25"/>
      <c r="F139" s="26">
        <f t="shared" si="9"/>
        <v>600000</v>
      </c>
      <c r="G139" s="26">
        <f t="shared" si="9"/>
        <v>100000</v>
      </c>
    </row>
    <row r="140" spans="1:7" ht="52.5">
      <c r="A140" s="24" t="s">
        <v>68</v>
      </c>
      <c r="B140" s="25" t="s">
        <v>10</v>
      </c>
      <c r="C140" s="25" t="s">
        <v>33</v>
      </c>
      <c r="D140" s="25" t="s">
        <v>120</v>
      </c>
      <c r="E140" s="25"/>
      <c r="F140" s="26">
        <f t="shared" si="9"/>
        <v>600000</v>
      </c>
      <c r="G140" s="26">
        <f t="shared" si="9"/>
        <v>100000</v>
      </c>
    </row>
    <row r="141" spans="1:7" ht="12.75">
      <c r="A141" s="27" t="s">
        <v>83</v>
      </c>
      <c r="B141" s="28" t="s">
        <v>10</v>
      </c>
      <c r="C141" s="28" t="s">
        <v>33</v>
      </c>
      <c r="D141" s="28" t="s">
        <v>120</v>
      </c>
      <c r="E141" s="28" t="s">
        <v>84</v>
      </c>
      <c r="F141" s="29">
        <v>600000</v>
      </c>
      <c r="G141" s="29">
        <v>100000</v>
      </c>
    </row>
    <row r="142" spans="1:7" ht="24.75" customHeight="1">
      <c r="A142" s="21" t="s">
        <v>61</v>
      </c>
      <c r="B142" s="22" t="s">
        <v>10</v>
      </c>
      <c r="C142" s="22" t="s">
        <v>43</v>
      </c>
      <c r="D142" s="22"/>
      <c r="E142" s="22"/>
      <c r="F142" s="23">
        <f aca="true" t="shared" si="10" ref="F142:G145">F143</f>
        <v>20000</v>
      </c>
      <c r="G142" s="23">
        <f t="shared" si="10"/>
        <v>20000</v>
      </c>
    </row>
    <row r="143" spans="1:7" ht="12.75">
      <c r="A143" s="24" t="s">
        <v>62</v>
      </c>
      <c r="B143" s="25" t="s">
        <v>10</v>
      </c>
      <c r="C143" s="25" t="s">
        <v>39</v>
      </c>
      <c r="D143" s="25"/>
      <c r="E143" s="25"/>
      <c r="F143" s="26">
        <f t="shared" si="10"/>
        <v>20000</v>
      </c>
      <c r="G143" s="26">
        <f t="shared" si="10"/>
        <v>20000</v>
      </c>
    </row>
    <row r="144" spans="1:7" ht="21">
      <c r="A144" s="24" t="s">
        <v>175</v>
      </c>
      <c r="B144" s="25" t="s">
        <v>10</v>
      </c>
      <c r="C144" s="25" t="s">
        <v>39</v>
      </c>
      <c r="D144" s="25" t="s">
        <v>82</v>
      </c>
      <c r="E144" s="25"/>
      <c r="F144" s="26">
        <f t="shared" si="10"/>
        <v>20000</v>
      </c>
      <c r="G144" s="26">
        <f t="shared" si="10"/>
        <v>20000</v>
      </c>
    </row>
    <row r="145" spans="1:7" ht="21">
      <c r="A145" s="24" t="s">
        <v>200</v>
      </c>
      <c r="B145" s="25" t="s">
        <v>10</v>
      </c>
      <c r="C145" s="25" t="s">
        <v>39</v>
      </c>
      <c r="D145" s="25" t="s">
        <v>104</v>
      </c>
      <c r="E145" s="25"/>
      <c r="F145" s="26">
        <f t="shared" si="10"/>
        <v>20000</v>
      </c>
      <c r="G145" s="26">
        <f t="shared" si="10"/>
        <v>20000</v>
      </c>
    </row>
    <row r="146" spans="1:7" ht="21">
      <c r="A146" s="24" t="s">
        <v>201</v>
      </c>
      <c r="B146" s="25" t="s">
        <v>10</v>
      </c>
      <c r="C146" s="25" t="s">
        <v>39</v>
      </c>
      <c r="D146" s="25" t="s">
        <v>202</v>
      </c>
      <c r="E146" s="25"/>
      <c r="F146" s="26">
        <v>20000</v>
      </c>
      <c r="G146" s="26">
        <v>20000</v>
      </c>
    </row>
    <row r="147" spans="1:7" ht="21">
      <c r="A147" s="24" t="s">
        <v>203</v>
      </c>
      <c r="B147" s="25" t="s">
        <v>10</v>
      </c>
      <c r="C147" s="25" t="s">
        <v>39</v>
      </c>
      <c r="D147" s="25" t="s">
        <v>204</v>
      </c>
      <c r="E147" s="25"/>
      <c r="F147" s="26">
        <f>F148</f>
        <v>20000</v>
      </c>
      <c r="G147" s="26">
        <f>G148</f>
        <v>20000</v>
      </c>
    </row>
    <row r="148" spans="1:7" ht="42">
      <c r="A148" s="24" t="s">
        <v>134</v>
      </c>
      <c r="B148" s="25" t="s">
        <v>10</v>
      </c>
      <c r="C148" s="25" t="s">
        <v>39</v>
      </c>
      <c r="D148" s="25" t="s">
        <v>205</v>
      </c>
      <c r="E148" s="25"/>
      <c r="F148" s="26">
        <f>F149</f>
        <v>20000</v>
      </c>
      <c r="G148" s="26">
        <f>G149</f>
        <v>20000</v>
      </c>
    </row>
    <row r="149" spans="1:7" ht="22.5">
      <c r="A149" s="27" t="s">
        <v>73</v>
      </c>
      <c r="B149" s="28" t="s">
        <v>10</v>
      </c>
      <c r="C149" s="28" t="s">
        <v>39</v>
      </c>
      <c r="D149" s="28" t="s">
        <v>205</v>
      </c>
      <c r="E149" s="28" t="s">
        <v>74</v>
      </c>
      <c r="F149" s="29">
        <v>20000</v>
      </c>
      <c r="G149" s="29">
        <v>20000</v>
      </c>
    </row>
    <row r="150" spans="1:7" ht="27" customHeight="1">
      <c r="A150" s="21" t="s">
        <v>206</v>
      </c>
      <c r="B150" s="22" t="s">
        <v>10</v>
      </c>
      <c r="C150" s="22" t="s">
        <v>207</v>
      </c>
      <c r="D150" s="22"/>
      <c r="E150" s="22"/>
      <c r="F150" s="23">
        <f aca="true" t="shared" si="11" ref="F150:G154">F151</f>
        <v>30000</v>
      </c>
      <c r="G150" s="23">
        <f t="shared" si="11"/>
        <v>30000</v>
      </c>
    </row>
    <row r="151" spans="1:7" ht="12.75">
      <c r="A151" s="24" t="s">
        <v>208</v>
      </c>
      <c r="B151" s="25" t="s">
        <v>10</v>
      </c>
      <c r="C151" s="25" t="s">
        <v>209</v>
      </c>
      <c r="D151" s="25"/>
      <c r="E151" s="25"/>
      <c r="F151" s="26">
        <f t="shared" si="11"/>
        <v>30000</v>
      </c>
      <c r="G151" s="26">
        <f t="shared" si="11"/>
        <v>30000</v>
      </c>
    </row>
    <row r="152" spans="1:7" ht="12.75">
      <c r="A152" s="24" t="s">
        <v>65</v>
      </c>
      <c r="B152" s="25" t="s">
        <v>10</v>
      </c>
      <c r="C152" s="25" t="s">
        <v>209</v>
      </c>
      <c r="D152" s="25" t="s">
        <v>66</v>
      </c>
      <c r="E152" s="25"/>
      <c r="F152" s="26">
        <f t="shared" si="11"/>
        <v>30000</v>
      </c>
      <c r="G152" s="26">
        <f t="shared" si="11"/>
        <v>30000</v>
      </c>
    </row>
    <row r="153" spans="1:7" ht="21">
      <c r="A153" s="24" t="s">
        <v>210</v>
      </c>
      <c r="B153" s="25" t="s">
        <v>10</v>
      </c>
      <c r="C153" s="25" t="s">
        <v>209</v>
      </c>
      <c r="D153" s="25" t="s">
        <v>211</v>
      </c>
      <c r="E153" s="25"/>
      <c r="F153" s="26">
        <f t="shared" si="11"/>
        <v>30000</v>
      </c>
      <c r="G153" s="26">
        <f t="shared" si="11"/>
        <v>30000</v>
      </c>
    </row>
    <row r="154" spans="1:7" ht="52.5">
      <c r="A154" s="24" t="s">
        <v>68</v>
      </c>
      <c r="B154" s="25" t="s">
        <v>10</v>
      </c>
      <c r="C154" s="25" t="s">
        <v>209</v>
      </c>
      <c r="D154" s="25" t="s">
        <v>212</v>
      </c>
      <c r="E154" s="25"/>
      <c r="F154" s="26">
        <f t="shared" si="11"/>
        <v>30000</v>
      </c>
      <c r="G154" s="26">
        <f t="shared" si="11"/>
        <v>30000</v>
      </c>
    </row>
    <row r="155" spans="1:7" ht="22.5">
      <c r="A155" s="27" t="s">
        <v>73</v>
      </c>
      <c r="B155" s="28" t="s">
        <v>10</v>
      </c>
      <c r="C155" s="28" t="s">
        <v>209</v>
      </c>
      <c r="D155" s="28" t="s">
        <v>212</v>
      </c>
      <c r="E155" s="28" t="s">
        <v>74</v>
      </c>
      <c r="F155" s="29">
        <v>30000</v>
      </c>
      <c r="G155" s="29">
        <v>30000</v>
      </c>
    </row>
    <row r="156" spans="1:7" ht="25.5">
      <c r="A156" s="21" t="s">
        <v>213</v>
      </c>
      <c r="B156" s="22" t="s">
        <v>10</v>
      </c>
      <c r="C156" s="22" t="s">
        <v>44</v>
      </c>
      <c r="D156" s="22"/>
      <c r="E156" s="22"/>
      <c r="F156" s="23">
        <f aca="true" t="shared" si="12" ref="F156:G160">F157</f>
        <v>5000</v>
      </c>
      <c r="G156" s="23">
        <f t="shared" si="12"/>
        <v>5000</v>
      </c>
    </row>
    <row r="157" spans="1:7" ht="21">
      <c r="A157" s="24" t="s">
        <v>214</v>
      </c>
      <c r="B157" s="25" t="s">
        <v>10</v>
      </c>
      <c r="C157" s="25" t="s">
        <v>41</v>
      </c>
      <c r="D157" s="25"/>
      <c r="E157" s="25"/>
      <c r="F157" s="26">
        <f t="shared" si="12"/>
        <v>5000</v>
      </c>
      <c r="G157" s="26">
        <f t="shared" si="12"/>
        <v>5000</v>
      </c>
    </row>
    <row r="158" spans="1:7" ht="12.75">
      <c r="A158" s="24" t="s">
        <v>65</v>
      </c>
      <c r="B158" s="25" t="s">
        <v>10</v>
      </c>
      <c r="C158" s="25" t="s">
        <v>41</v>
      </c>
      <c r="D158" s="25" t="s">
        <v>66</v>
      </c>
      <c r="E158" s="25"/>
      <c r="F158" s="26">
        <f t="shared" si="12"/>
        <v>5000</v>
      </c>
      <c r="G158" s="26">
        <f t="shared" si="12"/>
        <v>5000</v>
      </c>
    </row>
    <row r="159" spans="1:7" ht="12.75">
      <c r="A159" s="24" t="s">
        <v>16</v>
      </c>
      <c r="B159" s="25" t="s">
        <v>10</v>
      </c>
      <c r="C159" s="25" t="s">
        <v>41</v>
      </c>
      <c r="D159" s="25" t="s">
        <v>105</v>
      </c>
      <c r="E159" s="25"/>
      <c r="F159" s="26">
        <f t="shared" si="12"/>
        <v>5000</v>
      </c>
      <c r="G159" s="26">
        <f t="shared" si="12"/>
        <v>5000</v>
      </c>
    </row>
    <row r="160" spans="1:7" ht="52.5">
      <c r="A160" s="24" t="s">
        <v>68</v>
      </c>
      <c r="B160" s="25" t="s">
        <v>10</v>
      </c>
      <c r="C160" s="25" t="s">
        <v>41</v>
      </c>
      <c r="D160" s="25" t="s">
        <v>85</v>
      </c>
      <c r="E160" s="25"/>
      <c r="F160" s="26">
        <f t="shared" si="12"/>
        <v>5000</v>
      </c>
      <c r="G160" s="26">
        <f t="shared" si="12"/>
        <v>5000</v>
      </c>
    </row>
    <row r="161" spans="1:7" ht="12.75">
      <c r="A161" s="27" t="s">
        <v>86</v>
      </c>
      <c r="B161" s="28" t="s">
        <v>10</v>
      </c>
      <c r="C161" s="28" t="s">
        <v>41</v>
      </c>
      <c r="D161" s="28" t="s">
        <v>85</v>
      </c>
      <c r="E161" s="28" t="s">
        <v>87</v>
      </c>
      <c r="F161" s="29">
        <v>5000</v>
      </c>
      <c r="G161" s="29">
        <v>5000</v>
      </c>
    </row>
    <row r="162" spans="1:7" ht="38.25">
      <c r="A162" s="21" t="s">
        <v>63</v>
      </c>
      <c r="B162" s="22" t="s">
        <v>10</v>
      </c>
      <c r="C162" s="22" t="s">
        <v>42</v>
      </c>
      <c r="D162" s="22"/>
      <c r="E162" s="22"/>
      <c r="F162" s="23">
        <v>1079070</v>
      </c>
      <c r="G162" s="23">
        <v>1079070</v>
      </c>
    </row>
    <row r="163" spans="1:7" ht="12.75">
      <c r="A163" s="24" t="s">
        <v>64</v>
      </c>
      <c r="B163" s="25" t="s">
        <v>10</v>
      </c>
      <c r="C163" s="25" t="s">
        <v>40</v>
      </c>
      <c r="D163" s="25"/>
      <c r="E163" s="25"/>
      <c r="F163" s="26">
        <f>F164</f>
        <v>1079070</v>
      </c>
      <c r="G163" s="26">
        <f>G164</f>
        <v>1079070</v>
      </c>
    </row>
    <row r="164" spans="1:7" ht="12.75">
      <c r="A164" s="24" t="s">
        <v>65</v>
      </c>
      <c r="B164" s="25" t="s">
        <v>10</v>
      </c>
      <c r="C164" s="25" t="s">
        <v>40</v>
      </c>
      <c r="D164" s="25" t="s">
        <v>66</v>
      </c>
      <c r="E164" s="25"/>
      <c r="F164" s="26">
        <f>F165</f>
        <v>1079070</v>
      </c>
      <c r="G164" s="26">
        <f>G165</f>
        <v>1079070</v>
      </c>
    </row>
    <row r="165" spans="1:7" ht="21">
      <c r="A165" s="24" t="s">
        <v>106</v>
      </c>
      <c r="B165" s="25" t="s">
        <v>10</v>
      </c>
      <c r="C165" s="25" t="s">
        <v>40</v>
      </c>
      <c r="D165" s="25" t="s">
        <v>107</v>
      </c>
      <c r="E165" s="25"/>
      <c r="F165" s="26">
        <f>F166+F169+F172+F175</f>
        <v>1079070</v>
      </c>
      <c r="G165" s="26">
        <f>G166+G169+G172+G175</f>
        <v>1079070</v>
      </c>
    </row>
    <row r="166" spans="1:7" ht="72">
      <c r="A166" s="56" t="s">
        <v>108</v>
      </c>
      <c r="B166" s="25" t="s">
        <v>10</v>
      </c>
      <c r="C166" s="25" t="s">
        <v>40</v>
      </c>
      <c r="D166" s="25" t="s">
        <v>215</v>
      </c>
      <c r="E166" s="25"/>
      <c r="F166" s="26">
        <f>F167</f>
        <v>589661</v>
      </c>
      <c r="G166" s="26">
        <f>G167</f>
        <v>589661</v>
      </c>
    </row>
    <row r="167" spans="1:7" ht="52.5">
      <c r="A167" s="24" t="s">
        <v>68</v>
      </c>
      <c r="B167" s="25" t="s">
        <v>10</v>
      </c>
      <c r="C167" s="25" t="s">
        <v>40</v>
      </c>
      <c r="D167" s="25" t="s">
        <v>109</v>
      </c>
      <c r="E167" s="25"/>
      <c r="F167" s="26">
        <f>F168</f>
        <v>589661</v>
      </c>
      <c r="G167" s="26">
        <f>G168</f>
        <v>589661</v>
      </c>
    </row>
    <row r="168" spans="1:7" ht="12.75">
      <c r="A168" s="27" t="s">
        <v>7</v>
      </c>
      <c r="B168" s="28" t="s">
        <v>10</v>
      </c>
      <c r="C168" s="28" t="s">
        <v>40</v>
      </c>
      <c r="D168" s="28" t="s">
        <v>109</v>
      </c>
      <c r="E168" s="28" t="s">
        <v>88</v>
      </c>
      <c r="F168" s="29">
        <v>589661</v>
      </c>
      <c r="G168" s="29">
        <v>589661</v>
      </c>
    </row>
    <row r="169" spans="1:7" ht="36">
      <c r="A169" s="56" t="s">
        <v>110</v>
      </c>
      <c r="B169" s="25" t="s">
        <v>10</v>
      </c>
      <c r="C169" s="25" t="s">
        <v>40</v>
      </c>
      <c r="D169" s="25" t="s">
        <v>216</v>
      </c>
      <c r="E169" s="25"/>
      <c r="F169" s="26">
        <f>F170</f>
        <v>228121</v>
      </c>
      <c r="G169" s="26">
        <f>G170</f>
        <v>228121</v>
      </c>
    </row>
    <row r="170" spans="1:7" ht="52.5">
      <c r="A170" s="24" t="s">
        <v>68</v>
      </c>
      <c r="B170" s="25" t="s">
        <v>10</v>
      </c>
      <c r="C170" s="25" t="s">
        <v>40</v>
      </c>
      <c r="D170" s="25" t="s">
        <v>111</v>
      </c>
      <c r="E170" s="25"/>
      <c r="F170" s="26">
        <f>F171</f>
        <v>228121</v>
      </c>
      <c r="G170" s="26">
        <f>G171</f>
        <v>228121</v>
      </c>
    </row>
    <row r="171" spans="1:7" ht="12.75">
      <c r="A171" s="27" t="s">
        <v>7</v>
      </c>
      <c r="B171" s="28" t="s">
        <v>10</v>
      </c>
      <c r="C171" s="28" t="s">
        <v>40</v>
      </c>
      <c r="D171" s="28" t="s">
        <v>111</v>
      </c>
      <c r="E171" s="28" t="s">
        <v>88</v>
      </c>
      <c r="F171" s="29">
        <v>228121</v>
      </c>
      <c r="G171" s="29">
        <v>228121</v>
      </c>
    </row>
    <row r="172" spans="1:7" ht="36">
      <c r="A172" s="56" t="s">
        <v>112</v>
      </c>
      <c r="B172" s="25" t="s">
        <v>10</v>
      </c>
      <c r="C172" s="25" t="s">
        <v>40</v>
      </c>
      <c r="D172" s="25" t="s">
        <v>217</v>
      </c>
      <c r="E172" s="25"/>
      <c r="F172" s="26">
        <f>F173</f>
        <v>113307</v>
      </c>
      <c r="G172" s="26">
        <f>G173</f>
        <v>113307</v>
      </c>
    </row>
    <row r="173" spans="1:7" ht="52.5">
      <c r="A173" s="24" t="s">
        <v>68</v>
      </c>
      <c r="B173" s="25" t="s">
        <v>10</v>
      </c>
      <c r="C173" s="25" t="s">
        <v>40</v>
      </c>
      <c r="D173" s="25" t="s">
        <v>113</v>
      </c>
      <c r="E173" s="25"/>
      <c r="F173" s="26">
        <f>F174</f>
        <v>113307</v>
      </c>
      <c r="G173" s="26">
        <f>G174</f>
        <v>113307</v>
      </c>
    </row>
    <row r="174" spans="1:7" ht="12.75">
      <c r="A174" s="27" t="s">
        <v>7</v>
      </c>
      <c r="B174" s="28" t="s">
        <v>10</v>
      </c>
      <c r="C174" s="28" t="s">
        <v>40</v>
      </c>
      <c r="D174" s="28" t="s">
        <v>113</v>
      </c>
      <c r="E174" s="28" t="s">
        <v>88</v>
      </c>
      <c r="F174" s="29">
        <v>113307</v>
      </c>
      <c r="G174" s="29">
        <v>113307</v>
      </c>
    </row>
    <row r="175" spans="1:7" ht="24">
      <c r="A175" s="56" t="s">
        <v>114</v>
      </c>
      <c r="B175" s="25" t="s">
        <v>10</v>
      </c>
      <c r="C175" s="25" t="s">
        <v>40</v>
      </c>
      <c r="D175" s="25" t="s">
        <v>218</v>
      </c>
      <c r="E175" s="25"/>
      <c r="F175" s="26">
        <f>F176</f>
        <v>147981</v>
      </c>
      <c r="G175" s="26">
        <f>G176</f>
        <v>147981</v>
      </c>
    </row>
    <row r="176" spans="1:7" ht="52.5">
      <c r="A176" s="24" t="s">
        <v>68</v>
      </c>
      <c r="B176" s="25" t="s">
        <v>10</v>
      </c>
      <c r="C176" s="25" t="s">
        <v>40</v>
      </c>
      <c r="D176" s="25" t="s">
        <v>115</v>
      </c>
      <c r="E176" s="25"/>
      <c r="F176" s="26">
        <f>F177</f>
        <v>147981</v>
      </c>
      <c r="G176" s="26">
        <f>G177</f>
        <v>147981</v>
      </c>
    </row>
    <row r="177" spans="1:7" s="36" customFormat="1" ht="12.75">
      <c r="A177" s="27" t="s">
        <v>7</v>
      </c>
      <c r="B177" s="28" t="s">
        <v>10</v>
      </c>
      <c r="C177" s="28" t="s">
        <v>40</v>
      </c>
      <c r="D177" s="28" t="s">
        <v>115</v>
      </c>
      <c r="E177" s="28" t="s">
        <v>88</v>
      </c>
      <c r="F177" s="29">
        <v>147981</v>
      </c>
      <c r="G177" s="29">
        <v>147981</v>
      </c>
    </row>
    <row r="178" spans="1:7" s="36" customFormat="1" ht="12.75">
      <c r="A178" s="83" t="s">
        <v>116</v>
      </c>
      <c r="B178" s="84" t="s">
        <v>6</v>
      </c>
      <c r="C178" s="84"/>
      <c r="D178" s="84"/>
      <c r="E178" s="84"/>
      <c r="F178" s="85">
        <f>F10</f>
        <v>21053283.5</v>
      </c>
      <c r="G178" s="85">
        <f>G10</f>
        <v>21476964.25</v>
      </c>
    </row>
    <row r="181" spans="1:4" ht="15">
      <c r="A181" s="3" t="s">
        <v>229</v>
      </c>
      <c r="B181" s="6"/>
      <c r="C181" s="6"/>
      <c r="D181" s="6"/>
    </row>
    <row r="182" spans="1:4" ht="15">
      <c r="A182" s="3" t="s">
        <v>230</v>
      </c>
      <c r="B182" s="6"/>
      <c r="C182" s="6"/>
      <c r="D182" s="6" t="s">
        <v>231</v>
      </c>
    </row>
  </sheetData>
  <sheetProtection/>
  <mergeCells count="5">
    <mergeCell ref="A1:G1"/>
    <mergeCell ref="A2:G2"/>
    <mergeCell ref="A3:G3"/>
    <mergeCell ref="A6:G6"/>
    <mergeCell ref="A7:E7"/>
  </mergeCells>
  <printOptions/>
  <pageMargins left="0.5" right="0.75" top="0.24" bottom="0.26" header="0.16" footer="0.1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6.00390625" style="0" customWidth="1"/>
    <col min="4" max="5" width="11.375" style="0" customWidth="1"/>
  </cols>
  <sheetData>
    <row r="1" spans="1:8" ht="15">
      <c r="A1" s="98" t="s">
        <v>92</v>
      </c>
      <c r="B1" s="98"/>
      <c r="C1" s="98"/>
      <c r="D1" s="7"/>
      <c r="E1" s="7"/>
      <c r="F1" s="7"/>
      <c r="G1" s="7"/>
      <c r="H1" s="7"/>
    </row>
    <row r="2" spans="1:8" ht="15">
      <c r="A2" s="98" t="s">
        <v>0</v>
      </c>
      <c r="B2" s="98"/>
      <c r="C2" s="98"/>
      <c r="D2" s="7"/>
      <c r="E2" s="7"/>
      <c r="F2" s="7"/>
      <c r="G2" s="7"/>
      <c r="H2" s="7"/>
    </row>
    <row r="3" spans="1:8" ht="15">
      <c r="A3" s="98" t="s">
        <v>220</v>
      </c>
      <c r="B3" s="98"/>
      <c r="C3" s="98"/>
      <c r="D3" s="7"/>
      <c r="E3" s="7"/>
      <c r="F3" s="7"/>
      <c r="G3" s="7"/>
      <c r="H3" s="7"/>
    </row>
    <row r="4" spans="1:8" ht="15">
      <c r="A4" s="7"/>
      <c r="B4" s="7" t="s">
        <v>325</v>
      </c>
      <c r="C4" s="7"/>
      <c r="D4" s="7"/>
      <c r="E4" s="7"/>
      <c r="F4" s="7"/>
      <c r="G4" s="7"/>
      <c r="H4" s="7"/>
    </row>
    <row r="5" spans="1:8" ht="9" customHeight="1">
      <c r="A5" s="3"/>
      <c r="B5" s="3"/>
      <c r="C5" s="3"/>
      <c r="D5" s="3"/>
      <c r="E5" s="3"/>
      <c r="F5" s="3"/>
      <c r="G5" s="3"/>
      <c r="H5" s="3"/>
    </row>
    <row r="6" spans="1:8" ht="2.25" customHeight="1">
      <c r="A6" s="3"/>
      <c r="B6" s="3"/>
      <c r="C6" s="96"/>
      <c r="D6" s="96"/>
      <c r="E6" s="96"/>
      <c r="F6" s="96"/>
      <c r="G6" s="96"/>
      <c r="H6" s="96"/>
    </row>
    <row r="7" spans="1:3" ht="15">
      <c r="A7" s="99" t="s">
        <v>51</v>
      </c>
      <c r="B7" s="100"/>
      <c r="C7" s="100"/>
    </row>
    <row r="8" spans="1:3" ht="14.25">
      <c r="A8" s="99" t="s">
        <v>246</v>
      </c>
      <c r="B8" s="99"/>
      <c r="C8" s="99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52</v>
      </c>
    </row>
    <row r="11" spans="1:3" ht="15.75">
      <c r="A11" s="13" t="s">
        <v>1</v>
      </c>
      <c r="B11" s="13" t="s">
        <v>53</v>
      </c>
      <c r="C11" s="13" t="s">
        <v>54</v>
      </c>
    </row>
    <row r="12" spans="1:3" ht="25.5">
      <c r="A12" s="21" t="s">
        <v>222</v>
      </c>
      <c r="B12" s="22"/>
      <c r="C12" s="23">
        <f>C13+C21+C23+C26+C29+C34+C37+C39+C41+C43+C45+C32</f>
        <v>32677744.97</v>
      </c>
    </row>
    <row r="13" spans="1:3" ht="12.75">
      <c r="A13" s="24" t="s">
        <v>55</v>
      </c>
      <c r="B13" s="25" t="s">
        <v>22</v>
      </c>
      <c r="C13" s="26">
        <v>10139161.58</v>
      </c>
    </row>
    <row r="14" spans="1:3" ht="22.5">
      <c r="A14" s="61" t="s">
        <v>56</v>
      </c>
      <c r="B14" s="45" t="s">
        <v>11</v>
      </c>
      <c r="C14" s="43">
        <v>1992569.39</v>
      </c>
    </row>
    <row r="15" spans="1:3" ht="33.75">
      <c r="A15" s="61" t="s">
        <v>12</v>
      </c>
      <c r="B15" s="45" t="s">
        <v>13</v>
      </c>
      <c r="C15" s="43">
        <v>6679092.19</v>
      </c>
    </row>
    <row r="16" spans="1:3" ht="12.75">
      <c r="A16" s="62" t="s">
        <v>125</v>
      </c>
      <c r="B16" s="25" t="s">
        <v>126</v>
      </c>
      <c r="C16" s="48">
        <v>1446800</v>
      </c>
    </row>
    <row r="17" spans="1:3" ht="12.75">
      <c r="A17" s="61" t="s">
        <v>269</v>
      </c>
      <c r="B17" s="45" t="s">
        <v>126</v>
      </c>
      <c r="C17" s="43">
        <v>1116800</v>
      </c>
    </row>
    <row r="18" spans="1:3" ht="12.75">
      <c r="A18" s="61" t="s">
        <v>270</v>
      </c>
      <c r="B18" s="45" t="s">
        <v>126</v>
      </c>
      <c r="C18" s="43">
        <v>330000</v>
      </c>
    </row>
    <row r="19" spans="1:3" ht="12.75">
      <c r="A19" s="61" t="s">
        <v>17</v>
      </c>
      <c r="B19" s="86" t="s">
        <v>15</v>
      </c>
      <c r="C19" s="26">
        <v>10000</v>
      </c>
    </row>
    <row r="20" spans="1:3" ht="12.75">
      <c r="A20" s="61" t="s">
        <v>46</v>
      </c>
      <c r="B20" s="86" t="s">
        <v>47</v>
      </c>
      <c r="C20" s="26">
        <v>10700</v>
      </c>
    </row>
    <row r="21" spans="1:3" ht="12.75">
      <c r="A21" s="63" t="s">
        <v>24</v>
      </c>
      <c r="B21" s="25" t="s">
        <v>35</v>
      </c>
      <c r="C21" s="26">
        <v>379200</v>
      </c>
    </row>
    <row r="22" spans="1:3" ht="12.75">
      <c r="A22" s="64" t="s">
        <v>18</v>
      </c>
      <c r="B22" s="45" t="s">
        <v>19</v>
      </c>
      <c r="C22" s="39">
        <v>379200</v>
      </c>
    </row>
    <row r="23" spans="1:3" ht="21">
      <c r="A23" s="63" t="s">
        <v>25</v>
      </c>
      <c r="B23" s="25" t="s">
        <v>28</v>
      </c>
      <c r="C23" s="48">
        <v>865873</v>
      </c>
    </row>
    <row r="24" spans="1:3" ht="12.75">
      <c r="A24" s="65" t="s">
        <v>20</v>
      </c>
      <c r="B24" s="42" t="s">
        <v>21</v>
      </c>
      <c r="C24" s="43">
        <v>845873</v>
      </c>
    </row>
    <row r="25" spans="1:3" ht="22.5">
      <c r="A25" s="69" t="s">
        <v>242</v>
      </c>
      <c r="B25" s="45" t="s">
        <v>234</v>
      </c>
      <c r="C25" s="39">
        <v>20000</v>
      </c>
    </row>
    <row r="26" spans="1:3" ht="12.75">
      <c r="A26" s="24" t="s">
        <v>26</v>
      </c>
      <c r="B26" s="25" t="s">
        <v>29</v>
      </c>
      <c r="C26" s="48">
        <f>C27+C28</f>
        <v>5274423.39</v>
      </c>
    </row>
    <row r="27" spans="1:3" ht="12.75">
      <c r="A27" s="66" t="s">
        <v>57</v>
      </c>
      <c r="B27" s="45" t="s">
        <v>34</v>
      </c>
      <c r="C27" s="39">
        <v>5124423.39</v>
      </c>
    </row>
    <row r="28" spans="1:3" ht="12.75">
      <c r="A28" s="61" t="s">
        <v>233</v>
      </c>
      <c r="B28" s="45" t="s">
        <v>221</v>
      </c>
      <c r="C28" s="39">
        <v>150000</v>
      </c>
    </row>
    <row r="29" spans="1:3" ht="12.75">
      <c r="A29" s="63" t="s">
        <v>27</v>
      </c>
      <c r="B29" s="25" t="s">
        <v>23</v>
      </c>
      <c r="C29" s="48">
        <v>5215500</v>
      </c>
    </row>
    <row r="30" spans="1:3" ht="12.75">
      <c r="A30" s="61" t="s">
        <v>48</v>
      </c>
      <c r="B30" s="45" t="s">
        <v>49</v>
      </c>
      <c r="C30" s="43">
        <v>3498946</v>
      </c>
    </row>
    <row r="31" spans="1:3" ht="12.75">
      <c r="A31" s="61" t="s">
        <v>8</v>
      </c>
      <c r="B31" s="45" t="s">
        <v>9</v>
      </c>
      <c r="C31" s="39">
        <v>1716554</v>
      </c>
    </row>
    <row r="32" spans="1:3" ht="12.75">
      <c r="A32" s="63" t="s">
        <v>267</v>
      </c>
      <c r="B32" s="25" t="s">
        <v>249</v>
      </c>
      <c r="C32" s="48">
        <v>2131250</v>
      </c>
    </row>
    <row r="33" spans="1:3" ht="12.75">
      <c r="A33" s="67" t="s">
        <v>268</v>
      </c>
      <c r="B33" s="42" t="s">
        <v>248</v>
      </c>
      <c r="C33" s="43">
        <v>2131250</v>
      </c>
    </row>
    <row r="34" spans="1:3" ht="12.75">
      <c r="A34" s="68" t="s">
        <v>58</v>
      </c>
      <c r="B34" s="25" t="s">
        <v>30</v>
      </c>
      <c r="C34" s="48">
        <v>6612267</v>
      </c>
    </row>
    <row r="35" spans="1:3" ht="12.75">
      <c r="A35" s="61" t="s">
        <v>45</v>
      </c>
      <c r="B35" s="45" t="s">
        <v>37</v>
      </c>
      <c r="C35" s="43">
        <v>6553492</v>
      </c>
    </row>
    <row r="36" spans="1:3" ht="15.75" customHeight="1">
      <c r="A36" s="61" t="s">
        <v>59</v>
      </c>
      <c r="B36" s="45" t="s">
        <v>38</v>
      </c>
      <c r="C36" s="39">
        <v>58775</v>
      </c>
    </row>
    <row r="37" spans="1:3" ht="12.75">
      <c r="A37" s="63" t="s">
        <v>60</v>
      </c>
      <c r="B37" s="25" t="s">
        <v>36</v>
      </c>
      <c r="C37" s="48">
        <v>400000</v>
      </c>
    </row>
    <row r="38" spans="1:3" ht="12.75">
      <c r="A38" s="64" t="s">
        <v>32</v>
      </c>
      <c r="B38" s="45" t="s">
        <v>33</v>
      </c>
      <c r="C38" s="39">
        <v>400000</v>
      </c>
    </row>
    <row r="39" spans="1:3" ht="12.75">
      <c r="A39" s="63" t="s">
        <v>61</v>
      </c>
      <c r="B39" s="25" t="s">
        <v>43</v>
      </c>
      <c r="C39" s="48">
        <v>570000</v>
      </c>
    </row>
    <row r="40" spans="1:3" ht="12.75">
      <c r="A40" s="64" t="s">
        <v>62</v>
      </c>
      <c r="B40" s="45" t="s">
        <v>39</v>
      </c>
      <c r="C40" s="39">
        <v>570000</v>
      </c>
    </row>
    <row r="41" spans="1:3" ht="12.75">
      <c r="A41" s="63" t="s">
        <v>206</v>
      </c>
      <c r="B41" s="25" t="s">
        <v>207</v>
      </c>
      <c r="C41" s="48">
        <v>0</v>
      </c>
    </row>
    <row r="42" spans="1:3" ht="12.75">
      <c r="A42" s="64" t="s">
        <v>208</v>
      </c>
      <c r="B42" s="45" t="s">
        <v>209</v>
      </c>
      <c r="C42" s="39">
        <v>0</v>
      </c>
    </row>
    <row r="43" spans="1:3" ht="12.75">
      <c r="A43" s="63" t="s">
        <v>213</v>
      </c>
      <c r="B43" s="25" t="s">
        <v>44</v>
      </c>
      <c r="C43" s="48">
        <f>C44</f>
        <v>5000</v>
      </c>
    </row>
    <row r="44" spans="1:3" ht="12.75">
      <c r="A44" s="64" t="s">
        <v>214</v>
      </c>
      <c r="B44" s="45" t="s">
        <v>41</v>
      </c>
      <c r="C44" s="39">
        <v>5000</v>
      </c>
    </row>
    <row r="45" spans="1:3" ht="24" customHeight="1">
      <c r="A45" s="63" t="s">
        <v>63</v>
      </c>
      <c r="B45" s="25" t="s">
        <v>42</v>
      </c>
      <c r="C45" s="48">
        <v>1085070</v>
      </c>
    </row>
    <row r="46" spans="1:6" s="36" customFormat="1" ht="15">
      <c r="A46" s="27" t="s">
        <v>64</v>
      </c>
      <c r="B46" s="28" t="s">
        <v>40</v>
      </c>
      <c r="C46" s="50">
        <v>1085070</v>
      </c>
      <c r="D46" s="6"/>
      <c r="E46" s="34"/>
      <c r="F46" s="35"/>
    </row>
    <row r="47" spans="1:6" s="36" customFormat="1" ht="15">
      <c r="A47" s="31" t="s">
        <v>116</v>
      </c>
      <c r="B47" s="32" t="s">
        <v>6</v>
      </c>
      <c r="C47" s="33">
        <f>C12</f>
        <v>32677744.97</v>
      </c>
      <c r="D47" s="6"/>
      <c r="E47" s="34"/>
      <c r="F47" s="35"/>
    </row>
    <row r="48" spans="2:4" ht="12.75">
      <c r="B48" s="4"/>
      <c r="C48" s="4"/>
      <c r="D48" s="4"/>
    </row>
    <row r="50" spans="1:3" ht="15">
      <c r="A50" s="3" t="s">
        <v>229</v>
      </c>
      <c r="B50" s="6"/>
      <c r="C50" s="6"/>
    </row>
    <row r="51" spans="1:3" ht="15">
      <c r="A51" s="3" t="s">
        <v>232</v>
      </c>
      <c r="B51" s="6"/>
      <c r="C51" s="6" t="s">
        <v>231</v>
      </c>
    </row>
  </sheetData>
  <sheetProtection/>
  <mergeCells count="6">
    <mergeCell ref="A7:C7"/>
    <mergeCell ref="A8:C8"/>
    <mergeCell ref="C6:H6"/>
    <mergeCell ref="A1:C1"/>
    <mergeCell ref="A2:C2"/>
    <mergeCell ref="A3:C3"/>
  </mergeCells>
  <printOptions/>
  <pageMargins left="0.75" right="0.75" top="0.28" bottom="0.21" header="0.19" footer="0.17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1.25390625" style="0" customWidth="1"/>
    <col min="2" max="2" width="9.375" style="0" customWidth="1"/>
    <col min="3" max="3" width="16.00390625" style="0" customWidth="1"/>
    <col min="4" max="4" width="15.25390625" style="0" customWidth="1"/>
    <col min="5" max="6" width="11.375" style="0" customWidth="1"/>
  </cols>
  <sheetData>
    <row r="1" spans="1:9" ht="15">
      <c r="A1" s="98" t="s">
        <v>93</v>
      </c>
      <c r="B1" s="98"/>
      <c r="C1" s="98"/>
      <c r="D1" s="98"/>
      <c r="E1" s="7"/>
      <c r="F1" s="7"/>
      <c r="G1" s="7"/>
      <c r="H1" s="7"/>
      <c r="I1" s="7"/>
    </row>
    <row r="2" spans="1:9" ht="15">
      <c r="A2" s="98" t="s">
        <v>0</v>
      </c>
      <c r="B2" s="98"/>
      <c r="C2" s="98"/>
      <c r="D2" s="98"/>
      <c r="E2" s="7"/>
      <c r="F2" s="7"/>
      <c r="G2" s="7"/>
      <c r="H2" s="7"/>
      <c r="I2" s="7"/>
    </row>
    <row r="3" spans="1:9" ht="15">
      <c r="A3" s="98" t="s">
        <v>220</v>
      </c>
      <c r="B3" s="98"/>
      <c r="C3" s="98"/>
      <c r="D3" s="98"/>
      <c r="E3" s="7"/>
      <c r="F3" s="7"/>
      <c r="G3" s="7"/>
      <c r="H3" s="7"/>
      <c r="I3" s="7"/>
    </row>
    <row r="4" spans="1:9" ht="15">
      <c r="A4" s="7"/>
      <c r="B4" s="7"/>
      <c r="C4" s="7" t="s">
        <v>325</v>
      </c>
      <c r="D4" s="7"/>
      <c r="E4" s="7"/>
      <c r="F4" s="7"/>
      <c r="G4" s="7"/>
      <c r="H4" s="7"/>
      <c r="I4" s="7"/>
    </row>
    <row r="5" spans="1:9" ht="9" customHeight="1">
      <c r="A5" s="3"/>
      <c r="B5" s="3"/>
      <c r="C5" s="3"/>
      <c r="D5" s="3"/>
      <c r="E5" s="3"/>
      <c r="F5" s="3"/>
      <c r="G5" s="3"/>
      <c r="H5" s="3"/>
      <c r="I5" s="3"/>
    </row>
    <row r="6" spans="1:9" ht="9" customHeight="1">
      <c r="A6" s="3"/>
      <c r="B6" s="3"/>
      <c r="C6" s="96"/>
      <c r="D6" s="96"/>
      <c r="E6" s="96"/>
      <c r="F6" s="96"/>
      <c r="G6" s="96"/>
      <c r="H6" s="96"/>
      <c r="I6" s="96"/>
    </row>
    <row r="7" spans="1:4" ht="15" customHeight="1">
      <c r="A7" s="99" t="s">
        <v>51</v>
      </c>
      <c r="B7" s="99"/>
      <c r="C7" s="99"/>
      <c r="D7" s="99"/>
    </row>
    <row r="8" spans="1:4" ht="33" customHeight="1">
      <c r="A8" s="99" t="s">
        <v>247</v>
      </c>
      <c r="B8" s="99"/>
      <c r="C8" s="99"/>
      <c r="D8" s="99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/>
    </row>
    <row r="11" spans="1:4" ht="15.75">
      <c r="A11" s="13" t="s">
        <v>1</v>
      </c>
      <c r="B11" s="13" t="s">
        <v>53</v>
      </c>
      <c r="C11" s="20" t="s">
        <v>219</v>
      </c>
      <c r="D11" s="20" t="s">
        <v>245</v>
      </c>
    </row>
    <row r="12" spans="1:4" ht="25.5">
      <c r="A12" s="21" t="s">
        <v>222</v>
      </c>
      <c r="B12" s="22"/>
      <c r="C12" s="23">
        <f>C13+C19+C21+C24+C27+C30+C33+C35+C37+C39+C41</f>
        <v>21053283.5</v>
      </c>
      <c r="D12" s="23">
        <f>D13+D19+D21+D24+D27+D30+D33+D35+D37+D39+D41</f>
        <v>21476964.25</v>
      </c>
    </row>
    <row r="13" spans="1:4" ht="12.75">
      <c r="A13" s="24" t="s">
        <v>55</v>
      </c>
      <c r="B13" s="25" t="s">
        <v>22</v>
      </c>
      <c r="C13" s="26">
        <f>C14+C15+C16+C17+C18</f>
        <v>8159212.7</v>
      </c>
      <c r="D13" s="26">
        <f>D14+D15+D16+D17+D18</f>
        <v>7353636.7</v>
      </c>
    </row>
    <row r="14" spans="1:4" ht="22.5">
      <c r="A14" s="44" t="s">
        <v>56</v>
      </c>
      <c r="B14" s="45" t="s">
        <v>11</v>
      </c>
      <c r="C14" s="43">
        <v>1938678</v>
      </c>
      <c r="D14" s="43">
        <v>1938678</v>
      </c>
    </row>
    <row r="15" spans="1:4" ht="33.75">
      <c r="A15" s="44" t="s">
        <v>12</v>
      </c>
      <c r="B15" s="45" t="s">
        <v>13</v>
      </c>
      <c r="C15" s="43">
        <v>6209834.7</v>
      </c>
      <c r="D15" s="43">
        <v>5404258.7</v>
      </c>
    </row>
    <row r="16" spans="1:4" ht="12.75">
      <c r="A16" s="44" t="s">
        <v>125</v>
      </c>
      <c r="B16" s="45" t="s">
        <v>126</v>
      </c>
      <c r="C16" s="43">
        <v>0</v>
      </c>
      <c r="D16" s="43">
        <v>0</v>
      </c>
    </row>
    <row r="17" spans="1:4" ht="12.75">
      <c r="A17" s="44" t="s">
        <v>17</v>
      </c>
      <c r="B17" s="45" t="s">
        <v>15</v>
      </c>
      <c r="C17" s="43">
        <v>10000</v>
      </c>
      <c r="D17" s="43">
        <v>10000</v>
      </c>
    </row>
    <row r="18" spans="1:4" ht="12.75">
      <c r="A18" s="44" t="s">
        <v>46</v>
      </c>
      <c r="B18" s="45" t="s">
        <v>47</v>
      </c>
      <c r="C18" s="39">
        <v>700</v>
      </c>
      <c r="D18" s="39">
        <v>700</v>
      </c>
    </row>
    <row r="19" spans="1:4" ht="12.75">
      <c r="A19" s="24" t="s">
        <v>24</v>
      </c>
      <c r="B19" s="25" t="s">
        <v>35</v>
      </c>
      <c r="C19" s="46">
        <v>369300</v>
      </c>
      <c r="D19" s="46">
        <v>382600</v>
      </c>
    </row>
    <row r="20" spans="1:4" ht="12.75">
      <c r="A20" s="27" t="s">
        <v>18</v>
      </c>
      <c r="B20" s="28" t="s">
        <v>19</v>
      </c>
      <c r="C20" s="39">
        <v>370600</v>
      </c>
      <c r="D20" s="39">
        <v>384100</v>
      </c>
    </row>
    <row r="21" spans="1:4" ht="21">
      <c r="A21" s="40" t="s">
        <v>25</v>
      </c>
      <c r="B21" s="41" t="s">
        <v>28</v>
      </c>
      <c r="C21" s="47">
        <f>C22+C23</f>
        <v>40000</v>
      </c>
      <c r="D21" s="47">
        <f>D22+D23</f>
        <v>40000</v>
      </c>
    </row>
    <row r="22" spans="1:4" ht="13.5" thickBot="1">
      <c r="A22" s="54" t="s">
        <v>20</v>
      </c>
      <c r="B22" s="42" t="s">
        <v>21</v>
      </c>
      <c r="C22" s="43">
        <v>20000</v>
      </c>
      <c r="D22" s="43">
        <v>20000</v>
      </c>
    </row>
    <row r="23" spans="1:4" ht="23.25" thickBot="1">
      <c r="A23" s="53" t="s">
        <v>242</v>
      </c>
      <c r="B23" s="45" t="s">
        <v>234</v>
      </c>
      <c r="C23" s="39">
        <v>20000</v>
      </c>
      <c r="D23" s="39">
        <v>20000</v>
      </c>
    </row>
    <row r="24" spans="1:4" ht="12.75">
      <c r="A24" s="24" t="s">
        <v>26</v>
      </c>
      <c r="B24" s="25" t="s">
        <v>29</v>
      </c>
      <c r="C24" s="46">
        <f>C25+C26</f>
        <v>4242060</v>
      </c>
      <c r="D24" s="46">
        <f>D25+D26</f>
        <v>4581680</v>
      </c>
    </row>
    <row r="25" spans="1:4" ht="12.75">
      <c r="A25" s="37" t="s">
        <v>57</v>
      </c>
      <c r="B25" s="38" t="s">
        <v>34</v>
      </c>
      <c r="C25" s="49">
        <v>4242060</v>
      </c>
      <c r="D25" s="49">
        <v>4581680</v>
      </c>
    </row>
    <row r="26" spans="1:4" ht="12.75">
      <c r="A26" s="44" t="s">
        <v>233</v>
      </c>
      <c r="B26" s="45" t="s">
        <v>221</v>
      </c>
      <c r="C26" s="39">
        <v>0</v>
      </c>
      <c r="D26" s="39">
        <v>0</v>
      </c>
    </row>
    <row r="27" spans="1:4" ht="12.75">
      <c r="A27" s="24" t="s">
        <v>27</v>
      </c>
      <c r="B27" s="25" t="s">
        <v>23</v>
      </c>
      <c r="C27" s="48">
        <v>3210996.8</v>
      </c>
      <c r="D27" s="48">
        <v>4644477.55</v>
      </c>
    </row>
    <row r="28" spans="1:4" ht="12.75">
      <c r="A28" s="27" t="s">
        <v>48</v>
      </c>
      <c r="B28" s="28" t="s">
        <v>49</v>
      </c>
      <c r="C28" s="29">
        <v>1813296.8</v>
      </c>
      <c r="D28" s="29">
        <v>1613296.8</v>
      </c>
    </row>
    <row r="29" spans="1:4" ht="12.75">
      <c r="A29" s="27" t="s">
        <v>8</v>
      </c>
      <c r="B29" s="28" t="s">
        <v>9</v>
      </c>
      <c r="C29" s="39">
        <v>1200000</v>
      </c>
      <c r="D29" s="39">
        <v>841380.75</v>
      </c>
    </row>
    <row r="30" spans="1:4" ht="12.75">
      <c r="A30" s="24" t="s">
        <v>58</v>
      </c>
      <c r="B30" s="25" t="s">
        <v>30</v>
      </c>
      <c r="C30" s="46">
        <f>C31+C32</f>
        <v>3297644</v>
      </c>
      <c r="D30" s="46">
        <v>3240500</v>
      </c>
    </row>
    <row r="31" spans="1:4" ht="11.25" customHeight="1">
      <c r="A31" s="27" t="s">
        <v>45</v>
      </c>
      <c r="B31" s="28" t="s">
        <v>37</v>
      </c>
      <c r="C31" s="29">
        <v>3287144</v>
      </c>
      <c r="D31" s="29">
        <v>3230000</v>
      </c>
    </row>
    <row r="32" spans="1:4" ht="12" customHeight="1">
      <c r="A32" s="27" t="s">
        <v>59</v>
      </c>
      <c r="B32" s="28" t="s">
        <v>38</v>
      </c>
      <c r="C32" s="39">
        <v>10500</v>
      </c>
      <c r="D32" s="39">
        <v>10500</v>
      </c>
    </row>
    <row r="33" spans="1:4" ht="12.75">
      <c r="A33" s="24" t="s">
        <v>60</v>
      </c>
      <c r="B33" s="25" t="s">
        <v>36</v>
      </c>
      <c r="C33" s="46">
        <f>C34</f>
        <v>600000</v>
      </c>
      <c r="D33" s="46">
        <f>D34</f>
        <v>100000</v>
      </c>
    </row>
    <row r="34" spans="1:4" ht="12.75">
      <c r="A34" s="27" t="s">
        <v>32</v>
      </c>
      <c r="B34" s="28" t="s">
        <v>33</v>
      </c>
      <c r="C34" s="39">
        <v>600000</v>
      </c>
      <c r="D34" s="39">
        <v>100000</v>
      </c>
    </row>
    <row r="35" spans="1:4" ht="12.75">
      <c r="A35" s="24" t="s">
        <v>61</v>
      </c>
      <c r="B35" s="25" t="s">
        <v>43</v>
      </c>
      <c r="C35" s="46">
        <f>C36</f>
        <v>20000</v>
      </c>
      <c r="D35" s="46">
        <f>D36</f>
        <v>20000</v>
      </c>
    </row>
    <row r="36" spans="1:4" ht="12.75">
      <c r="A36" s="27" t="s">
        <v>62</v>
      </c>
      <c r="B36" s="28" t="s">
        <v>39</v>
      </c>
      <c r="C36" s="39">
        <v>20000</v>
      </c>
      <c r="D36" s="39">
        <v>20000</v>
      </c>
    </row>
    <row r="37" spans="1:4" ht="12.75">
      <c r="A37" s="24" t="s">
        <v>206</v>
      </c>
      <c r="B37" s="25" t="s">
        <v>207</v>
      </c>
      <c r="C37" s="46">
        <f>C38</f>
        <v>30000</v>
      </c>
      <c r="D37" s="46">
        <f>D38</f>
        <v>30000</v>
      </c>
    </row>
    <row r="38" spans="1:4" ht="12.75">
      <c r="A38" s="27" t="s">
        <v>208</v>
      </c>
      <c r="B38" s="28" t="s">
        <v>209</v>
      </c>
      <c r="C38" s="39">
        <v>30000</v>
      </c>
      <c r="D38" s="39">
        <v>30000</v>
      </c>
    </row>
    <row r="39" spans="1:4" ht="12.75">
      <c r="A39" s="24" t="s">
        <v>213</v>
      </c>
      <c r="B39" s="25" t="s">
        <v>44</v>
      </c>
      <c r="C39" s="46">
        <f>C40</f>
        <v>5000</v>
      </c>
      <c r="D39" s="46">
        <f>D40</f>
        <v>5000</v>
      </c>
    </row>
    <row r="40" spans="1:4" ht="12.75">
      <c r="A40" s="27" t="s">
        <v>214</v>
      </c>
      <c r="B40" s="28" t="s">
        <v>41</v>
      </c>
      <c r="C40" s="39">
        <v>5000</v>
      </c>
      <c r="D40" s="39">
        <v>5000</v>
      </c>
    </row>
    <row r="41" spans="1:4" ht="21">
      <c r="A41" s="24" t="s">
        <v>63</v>
      </c>
      <c r="B41" s="25" t="s">
        <v>42</v>
      </c>
      <c r="C41" s="46">
        <v>1079070</v>
      </c>
      <c r="D41" s="46">
        <v>1079070</v>
      </c>
    </row>
    <row r="42" spans="1:4" ht="22.5" customHeight="1">
      <c r="A42" s="27" t="s">
        <v>64</v>
      </c>
      <c r="B42" s="28" t="s">
        <v>40</v>
      </c>
      <c r="C42" s="50">
        <v>1079070</v>
      </c>
      <c r="D42" s="50">
        <v>1079070</v>
      </c>
    </row>
    <row r="43" spans="1:4" ht="12.75">
      <c r="A43" s="31" t="s">
        <v>116</v>
      </c>
      <c r="B43" s="32" t="s">
        <v>6</v>
      </c>
      <c r="C43" s="33">
        <f>C12</f>
        <v>21053283.5</v>
      </c>
      <c r="D43" s="33">
        <f>D12</f>
        <v>21476964.25</v>
      </c>
    </row>
    <row r="44" spans="1:3" ht="14.25">
      <c r="A44" s="17"/>
      <c r="B44" s="18"/>
      <c r="C44" s="18"/>
    </row>
    <row r="45" spans="1:3" ht="14.25">
      <c r="A45" s="17"/>
      <c r="B45" s="18"/>
      <c r="C45" s="18"/>
    </row>
    <row r="47" spans="1:6" s="36" customFormat="1" ht="15">
      <c r="A47" s="3" t="s">
        <v>229</v>
      </c>
      <c r="B47" s="6"/>
      <c r="C47" s="6"/>
      <c r="D47" s="6"/>
      <c r="E47" s="34"/>
      <c r="F47" s="35"/>
    </row>
    <row r="48" spans="1:6" s="36" customFormat="1" ht="15">
      <c r="A48" s="3" t="s">
        <v>232</v>
      </c>
      <c r="B48" s="6"/>
      <c r="C48" s="6" t="s">
        <v>231</v>
      </c>
      <c r="D48" s="6"/>
      <c r="E48" s="34"/>
      <c r="F48" s="35"/>
    </row>
    <row r="49" spans="2:3" ht="12.75">
      <c r="B49" s="4"/>
      <c r="C49" s="4"/>
    </row>
  </sheetData>
  <sheetProtection/>
  <mergeCells count="6">
    <mergeCell ref="A7:D7"/>
    <mergeCell ref="A8:D8"/>
    <mergeCell ref="C6:I6"/>
    <mergeCell ref="A1:D1"/>
    <mergeCell ref="A2:D2"/>
    <mergeCell ref="A3:D3"/>
  </mergeCells>
  <printOptions/>
  <pageMargins left="0.75" right="0.75" top="0.28" bottom="0.21" header="0.19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2022-07-20T05:39:30Z</cp:lastPrinted>
  <dcterms:created xsi:type="dcterms:W3CDTF">2007-11-26T07:56:42Z</dcterms:created>
  <dcterms:modified xsi:type="dcterms:W3CDTF">2022-10-20T06:04:54Z</dcterms:modified>
  <cp:category/>
  <cp:version/>
  <cp:contentType/>
  <cp:contentStatus/>
</cp:coreProperties>
</file>