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525" yWindow="-435" windowWidth="18810" windowHeight="11640" tabRatio="839" activeTab="1"/>
  </bookViews>
  <sheets>
    <sheet name="Прил 5 Прогноз по поселениям" sheetId="8" r:id="rId1"/>
    <sheet name="Прил 6 Инвестпроекты" sheetId="12" r:id="rId2"/>
  </sheets>
  <definedNames>
    <definedName name="_xlnm.Print_Titles" localSheetId="0">'Прил 5 Прогноз по поселениям'!$A:$A,'Прил 5 Прогноз по поселениям'!$5:$8</definedName>
    <definedName name="_xlnm.Print_Area" localSheetId="0">'Прил 5 Прогноз по поселениям'!$H$5:$M$10</definedName>
    <definedName name="_xlnm.Print_Area" localSheetId="1">'Прил 6 Инвестпроекты'!$A$1:$M$17</definedName>
  </definedNames>
  <calcPr calcId="124519"/>
</workbook>
</file>

<file path=xl/calcChain.xml><?xml version="1.0" encoding="utf-8"?>
<calcChain xmlns="http://schemas.openxmlformats.org/spreadsheetml/2006/main">
  <c r="B9" i="8"/>
  <c r="H12" i="12" l="1"/>
  <c r="I12"/>
  <c r="J12"/>
  <c r="K12"/>
  <c r="L12"/>
  <c r="G12"/>
  <c r="M12"/>
  <c r="G7" l="1"/>
  <c r="G17" s="1"/>
  <c r="H7"/>
  <c r="I7"/>
  <c r="I17" s="1"/>
  <c r="J7"/>
  <c r="K7"/>
  <c r="K17" s="1"/>
  <c r="L7"/>
  <c r="L17" s="1"/>
  <c r="F12"/>
  <c r="F7"/>
  <c r="M7"/>
  <c r="M17" s="1"/>
  <c r="J17" l="1"/>
  <c r="H17"/>
  <c r="F17"/>
  <c r="X9" i="8" l="1"/>
  <c r="AL9"/>
</calcChain>
</file>

<file path=xl/sharedStrings.xml><?xml version="1.0" encoding="utf-8"?>
<sst xmlns="http://schemas.openxmlformats.org/spreadsheetml/2006/main" count="85" uniqueCount="62">
  <si>
    <t>Торговля</t>
  </si>
  <si>
    <t>Транспорт и связь</t>
  </si>
  <si>
    <t>Прочие</t>
  </si>
  <si>
    <t>Прогноз на:</t>
  </si>
  <si>
    <t>№ п/п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</si>
  <si>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</si>
  <si>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</si>
  <si>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</si>
  <si>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</si>
  <si>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</si>
  <si>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</si>
  <si>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</si>
  <si>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</si>
  <si>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 xml:space="preserve">Период реализации проекта </t>
  </si>
  <si>
    <t>Экономи-
ческий эффект (прибыль), млн. руб.</t>
  </si>
  <si>
    <t>Приложение 6 к прогнозу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</si>
  <si>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</si>
  <si>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</si>
  <si>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</si>
  <si>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</si>
  <si>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Индивидуальные предприниматели</t>
  </si>
  <si>
    <t>Малые предприятия</t>
  </si>
  <si>
    <t>Микропредприятия</t>
  </si>
  <si>
    <t>Число безработных граждан, чел.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</si>
  <si>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</si>
  <si>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</si>
  <si>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</si>
  <si>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</si>
  <si>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</si>
  <si>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</si>
  <si>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</si>
  <si>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</si>
  <si>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</si>
  <si>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</si>
  <si>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</si>
  <si>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</si>
  <si>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</si>
  <si>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</si>
  <si>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</si>
  <si>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Отдельные показатели прогноза развития муниципальных образований поселенческого уровня на 2018-2020 годы*</t>
  </si>
  <si>
    <t>Усть-Рубахинское МО</t>
  </si>
  <si>
    <t>14.Усть- Рубахинское МО</t>
  </si>
  <si>
    <t>ИП Заречный</t>
  </si>
  <si>
    <t>продукция 
№ 1(мясо)</t>
  </si>
  <si>
    <t>продукция 
№ 2(молоко)</t>
  </si>
  <si>
    <t>продукция № 3(зерно)</t>
  </si>
  <si>
    <t>Количество субъектов малого и среднего предпринимательства (ед.): (данные из реестра СМСП - сайт ИФНС)</t>
  </si>
  <si>
    <t>ВСЕГО ПО Усть-Рубахинскому поселению</t>
  </si>
  <si>
    <t>2021 г.</t>
  </si>
  <si>
    <t>Факт 
2017 г.</t>
  </si>
  <si>
    <t>Сушильный комлекс, включая котельную на отходах производствана производственной базе в д. Рубахина, ул. Береговая, д.76</t>
  </si>
  <si>
    <t>Факт 
2018 г.</t>
  </si>
  <si>
    <t>2022 г.</t>
  </si>
  <si>
    <t>Оценка 2019 г.</t>
  </si>
  <si>
    <t>2020г.</t>
  </si>
  <si>
    <t>Всего за 2019-2022 гг., 
в т.ч. по годам:</t>
  </si>
  <si>
    <t>Реконструкция производственной базы на уч. Куряты, ул. Железнодорожная,11-а (здание пилоцеха, окорочный станок, столовая для работников, общежитие, гаражные боксы, КПП,  пеллетный завод, линия сортировки, сушильный комплекс с котельными, линия сращивания -2020 год)</t>
  </si>
  <si>
    <t>Глава Усть-Рубахинского муниципального образования</t>
  </si>
  <si>
    <t>А.И.Бурачков</t>
  </si>
  <si>
    <t>Глава Усть-Рубахинского муниципального образования                                А.И.Бурачков</t>
  </si>
  <si>
    <t xml:space="preserve">Сводный перечень инвестиционных проектов, реализация которых предполагается в 2019-2022 гг. 
Усть-рубахинское муниципальное образование </t>
  </si>
  <si>
    <t>Прогноз социально-экономического развития Усть-Рубахинского муниципального образования на 2019-2022 годы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</si>
</sst>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78">
    <xf numFmtId="0" fontId="0" fillId="0" borderId="0" xfId="0"/>
    <xf numFmtId="0" fontId="2" fillId="0" borderId="0" xfId="0" applyFont="1"/>
    <xf numFmtId="0" fontId="6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2" borderId="1" xfId="0" applyFont="1" applyFill="1" applyBorder="1"/>
    <xf numFmtId="0" fontId="7" fillId="2" borderId="4" xfId="0" applyFont="1" applyFill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9" fillId="3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0" fontId="7" fillId="4" borderId="4" xfId="0" applyFont="1" applyFill="1" applyBorder="1"/>
    <xf numFmtId="0" fontId="7" fillId="4" borderId="1" xfId="0" applyFont="1" applyFill="1" applyBorder="1"/>
    <xf numFmtId="0" fontId="15" fillId="0" borderId="1" xfId="0" applyFont="1" applyBorder="1"/>
    <xf numFmtId="0" fontId="15" fillId="4" borderId="1" xfId="0" applyFont="1" applyFill="1" applyBorder="1"/>
    <xf numFmtId="0" fontId="13" fillId="4" borderId="0" xfId="0" applyFont="1" applyFill="1"/>
    <xf numFmtId="0" fontId="13" fillId="0" borderId="0" xfId="0" applyFont="1"/>
    <xf numFmtId="0" fontId="13" fillId="4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ont="1" applyFill="1" applyBorder="1"/>
    <xf numFmtId="0" fontId="0" fillId="5" borderId="0" xfId="0" applyFill="1"/>
    <xf numFmtId="0" fontId="16" fillId="0" borderId="0" xfId="0" applyFont="1"/>
    <xf numFmtId="0" fontId="17" fillId="0" borderId="0" xfId="0" applyFont="1"/>
    <xf numFmtId="0" fontId="3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50"/>
  </sheetPr>
  <dimension ref="A1:AQ19"/>
  <sheetViews>
    <sheetView topLeftCell="A4" zoomScale="75" zoomScaleNormal="75" zoomScaleSheetLayoutView="75" workbookViewId="0">
      <pane xSplit="1" ySplit="5" topLeftCell="B9" activePane="bottomRight" state="frozen"/>
      <selection activeCell="A4" sqref="A4"/>
      <selection pane="topRight" activeCell="B4" sqref="B4"/>
      <selection pane="bottomLeft" activeCell="A8" sqref="A8"/>
      <selection pane="bottomRight" activeCell="A4" sqref="A4:AQ13"/>
    </sheetView>
  </sheetViews>
  <sheetFormatPr defaultRowHeight="12.75"/>
  <cols>
    <col min="1" max="1" width="27.85546875" customWidth="1"/>
    <col min="2" max="2" width="17" customWidth="1"/>
    <col min="3" max="3" width="12.7109375" customWidth="1"/>
    <col min="4" max="4" width="14.28515625" customWidth="1"/>
    <col min="5" max="5" width="13" customWidth="1"/>
    <col min="6" max="6" width="12.140625" customWidth="1"/>
    <col min="7" max="7" width="16" customWidth="1"/>
    <col min="8" max="8" width="10.85546875" bestFit="1" customWidth="1"/>
    <col min="9" max="10" width="10.85546875" customWidth="1"/>
    <col min="11" max="11" width="13.28515625" style="14" customWidth="1"/>
    <col min="12" max="13" width="10.42578125" customWidth="1"/>
    <col min="14" max="14" width="12.140625" bestFit="1" customWidth="1"/>
    <col min="15" max="15" width="20.85546875" customWidth="1"/>
    <col min="16" max="16" width="17.140625" customWidth="1"/>
    <col min="17" max="17" width="12.7109375" customWidth="1"/>
    <col min="18" max="18" width="13" customWidth="1"/>
    <col min="19" max="19" width="14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>
      <c r="A1" s="1"/>
      <c r="B1" s="1"/>
      <c r="C1" s="1"/>
      <c r="D1" s="1"/>
      <c r="E1" s="41"/>
      <c r="F1" s="41"/>
      <c r="G1" s="41"/>
    </row>
    <row r="2" spans="1:43" ht="42.75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1"/>
      <c r="AM2" s="11"/>
      <c r="AN2" s="11"/>
      <c r="AO2" s="11"/>
      <c r="AP2" s="11"/>
      <c r="AQ2" s="11"/>
    </row>
    <row r="3" spans="1:43" ht="18.75">
      <c r="A3" s="1"/>
      <c r="B3" s="1"/>
      <c r="C3" s="1"/>
      <c r="D3" s="1"/>
      <c r="E3" s="1"/>
      <c r="F3" s="1"/>
      <c r="G3" s="1"/>
      <c r="AK3" s="11"/>
      <c r="AL3" s="10"/>
      <c r="AM3" s="10"/>
      <c r="AN3" s="10"/>
      <c r="AO3" s="10"/>
      <c r="AP3" s="10"/>
      <c r="AQ3" s="10"/>
    </row>
    <row r="4" spans="1:43" ht="102.75" customHeight="1">
      <c r="A4" s="77" t="s">
        <v>61</v>
      </c>
      <c r="B4" s="77"/>
      <c r="C4" s="77"/>
      <c r="D4" s="77"/>
      <c r="E4" s="77"/>
      <c r="F4" s="77"/>
      <c r="G4" s="77"/>
      <c r="AK4" s="11"/>
      <c r="AL4" s="10"/>
      <c r="AM4" s="10"/>
      <c r="AN4" s="10"/>
      <c r="AO4" s="10"/>
      <c r="AP4" s="10"/>
      <c r="AQ4" s="10"/>
    </row>
    <row r="5" spans="1:43" ht="58.15" customHeight="1">
      <c r="A5" s="42" t="s">
        <v>16</v>
      </c>
      <c r="B5" s="44" t="s">
        <v>19</v>
      </c>
      <c r="C5" s="53"/>
      <c r="D5" s="53"/>
      <c r="E5" s="53"/>
      <c r="F5" s="53"/>
      <c r="G5" s="45"/>
      <c r="H5" s="44" t="s">
        <v>17</v>
      </c>
      <c r="I5" s="53"/>
      <c r="J5" s="53"/>
      <c r="K5" s="53"/>
      <c r="L5" s="53"/>
      <c r="M5" s="53"/>
      <c r="N5" s="44" t="s">
        <v>18</v>
      </c>
      <c r="O5" s="53"/>
      <c r="P5" s="53"/>
      <c r="Q5" s="53"/>
      <c r="R5" s="53"/>
      <c r="S5" s="45"/>
      <c r="T5" s="44" t="s">
        <v>23</v>
      </c>
      <c r="U5" s="45"/>
      <c r="V5" s="44" t="s">
        <v>38</v>
      </c>
      <c r="W5" s="45"/>
      <c r="X5" s="48" t="s">
        <v>24</v>
      </c>
      <c r="Y5" s="50" t="s">
        <v>25</v>
      </c>
      <c r="Z5" s="51"/>
      <c r="AA5" s="51"/>
      <c r="AB5" s="51"/>
      <c r="AC5" s="51"/>
      <c r="AD5" s="51"/>
      <c r="AE5" s="52"/>
      <c r="AF5" s="42" t="s">
        <v>46</v>
      </c>
      <c r="AG5" s="42"/>
      <c r="AH5" s="42"/>
      <c r="AI5" s="42"/>
      <c r="AJ5" s="42"/>
      <c r="AK5" s="42"/>
      <c r="AL5" s="42" t="s">
        <v>26</v>
      </c>
      <c r="AM5" s="50" t="s">
        <v>25</v>
      </c>
      <c r="AN5" s="51"/>
      <c r="AO5" s="51"/>
      <c r="AP5" s="51"/>
      <c r="AQ5" s="52"/>
    </row>
    <row r="6" spans="1:43" ht="102" customHeight="1">
      <c r="A6" s="42"/>
      <c r="B6" s="46"/>
      <c r="C6" s="54"/>
      <c r="D6" s="54"/>
      <c r="E6" s="54"/>
      <c r="F6" s="54"/>
      <c r="G6" s="47"/>
      <c r="H6" s="46"/>
      <c r="I6" s="54"/>
      <c r="J6" s="54"/>
      <c r="K6" s="54"/>
      <c r="L6" s="54"/>
      <c r="M6" s="54"/>
      <c r="N6" s="46"/>
      <c r="O6" s="54"/>
      <c r="P6" s="54"/>
      <c r="Q6" s="54"/>
      <c r="R6" s="54"/>
      <c r="S6" s="47"/>
      <c r="T6" s="46"/>
      <c r="U6" s="47"/>
      <c r="V6" s="46"/>
      <c r="W6" s="47"/>
      <c r="X6" s="57"/>
      <c r="Y6" s="42" t="s">
        <v>35</v>
      </c>
      <c r="Z6" s="42" t="s">
        <v>34</v>
      </c>
      <c r="AA6" s="42" t="s">
        <v>36</v>
      </c>
      <c r="AB6" s="42" t="s">
        <v>37</v>
      </c>
      <c r="AC6" s="42" t="s">
        <v>0</v>
      </c>
      <c r="AD6" s="42" t="s">
        <v>1</v>
      </c>
      <c r="AE6" s="42" t="s">
        <v>2</v>
      </c>
      <c r="AF6" s="50" t="s">
        <v>20</v>
      </c>
      <c r="AG6" s="52"/>
      <c r="AH6" s="50" t="s">
        <v>21</v>
      </c>
      <c r="AI6" s="52"/>
      <c r="AJ6" s="50" t="s">
        <v>22</v>
      </c>
      <c r="AK6" s="52"/>
      <c r="AL6" s="42"/>
      <c r="AM6" s="42" t="s">
        <v>27</v>
      </c>
      <c r="AN6" s="42" t="s">
        <v>28</v>
      </c>
      <c r="AO6" s="42" t="s">
        <v>29</v>
      </c>
      <c r="AP6" s="42" t="s">
        <v>30</v>
      </c>
      <c r="AQ6" s="42" t="s">
        <v>31</v>
      </c>
    </row>
    <row r="7" spans="1:43" ht="39.75" customHeight="1">
      <c r="A7" s="42"/>
      <c r="B7" s="42" t="s">
        <v>49</v>
      </c>
      <c r="C7" s="42" t="s">
        <v>51</v>
      </c>
      <c r="D7" s="42" t="s">
        <v>53</v>
      </c>
      <c r="E7" s="42" t="s">
        <v>3</v>
      </c>
      <c r="F7" s="42"/>
      <c r="G7" s="42"/>
      <c r="H7" s="42" t="s">
        <v>49</v>
      </c>
      <c r="I7" s="42" t="s">
        <v>51</v>
      </c>
      <c r="J7" s="42" t="s">
        <v>53</v>
      </c>
      <c r="K7" s="42" t="s">
        <v>3</v>
      </c>
      <c r="L7" s="42"/>
      <c r="M7" s="42"/>
      <c r="N7" s="42" t="s">
        <v>49</v>
      </c>
      <c r="O7" s="42" t="s">
        <v>51</v>
      </c>
      <c r="P7" s="42" t="s">
        <v>53</v>
      </c>
      <c r="Q7" s="42" t="s">
        <v>3</v>
      </c>
      <c r="R7" s="42"/>
      <c r="S7" s="42"/>
      <c r="T7" s="48" t="s">
        <v>51</v>
      </c>
      <c r="U7" s="48" t="s">
        <v>53</v>
      </c>
      <c r="V7" s="48" t="s">
        <v>32</v>
      </c>
      <c r="W7" s="48" t="s">
        <v>33</v>
      </c>
      <c r="X7" s="57"/>
      <c r="Y7" s="42"/>
      <c r="Z7" s="42"/>
      <c r="AA7" s="42"/>
      <c r="AB7" s="42"/>
      <c r="AC7" s="42"/>
      <c r="AD7" s="42"/>
      <c r="AE7" s="42"/>
      <c r="AF7" s="48" t="s">
        <v>51</v>
      </c>
      <c r="AG7" s="48" t="s">
        <v>53</v>
      </c>
      <c r="AH7" s="48" t="s">
        <v>51</v>
      </c>
      <c r="AI7" s="48" t="s">
        <v>53</v>
      </c>
      <c r="AJ7" s="48" t="s">
        <v>51</v>
      </c>
      <c r="AK7" s="48" t="s">
        <v>53</v>
      </c>
      <c r="AL7" s="42"/>
      <c r="AM7" s="42"/>
      <c r="AN7" s="42"/>
      <c r="AO7" s="42"/>
      <c r="AP7" s="42"/>
      <c r="AQ7" s="42"/>
    </row>
    <row r="8" spans="1:43" ht="36" customHeight="1">
      <c r="A8" s="42"/>
      <c r="B8" s="42"/>
      <c r="C8" s="42"/>
      <c r="D8" s="42"/>
      <c r="E8" s="29" t="s">
        <v>54</v>
      </c>
      <c r="F8" s="29" t="s">
        <v>48</v>
      </c>
      <c r="G8" s="29" t="s">
        <v>52</v>
      </c>
      <c r="H8" s="42"/>
      <c r="I8" s="42"/>
      <c r="J8" s="42"/>
      <c r="K8" s="29" t="s">
        <v>54</v>
      </c>
      <c r="L8" s="18">
        <v>2021</v>
      </c>
      <c r="M8" s="29" t="s">
        <v>52</v>
      </c>
      <c r="N8" s="42"/>
      <c r="O8" s="42"/>
      <c r="P8" s="42"/>
      <c r="Q8" s="29" t="s">
        <v>54</v>
      </c>
      <c r="R8" s="29" t="s">
        <v>48</v>
      </c>
      <c r="S8" s="29" t="s">
        <v>52</v>
      </c>
      <c r="T8" s="49"/>
      <c r="U8" s="49"/>
      <c r="V8" s="49"/>
      <c r="W8" s="49"/>
      <c r="X8" s="49"/>
      <c r="Y8" s="42"/>
      <c r="Z8" s="42"/>
      <c r="AA8" s="42"/>
      <c r="AB8" s="42"/>
      <c r="AC8" s="42"/>
      <c r="AD8" s="42"/>
      <c r="AE8" s="42"/>
      <c r="AF8" s="49"/>
      <c r="AG8" s="49"/>
      <c r="AH8" s="49"/>
      <c r="AI8" s="49"/>
      <c r="AJ8" s="49"/>
      <c r="AK8" s="49"/>
      <c r="AL8" s="42"/>
      <c r="AM8" s="42"/>
      <c r="AN8" s="42"/>
      <c r="AO8" s="42"/>
      <c r="AP8" s="42"/>
      <c r="AQ8" s="42"/>
    </row>
    <row r="9" spans="1:43" s="38" customFormat="1" ht="80.25" customHeight="1">
      <c r="A9" s="32" t="s">
        <v>41</v>
      </c>
      <c r="B9" s="33">
        <f>2394.288</f>
        <v>2394.288</v>
      </c>
      <c r="C9" s="33">
        <v>2571.3409999999999</v>
      </c>
      <c r="D9" s="33">
        <v>2688</v>
      </c>
      <c r="E9" s="33">
        <v>2988.8</v>
      </c>
      <c r="F9" s="33">
        <v>3116.9</v>
      </c>
      <c r="G9" s="33">
        <v>3323.2</v>
      </c>
      <c r="H9" s="34">
        <v>316.52999999999997</v>
      </c>
      <c r="I9" s="34">
        <v>364.7290000000001</v>
      </c>
      <c r="J9" s="35">
        <v>383.67538256896671</v>
      </c>
      <c r="K9" s="35">
        <v>404.72280097716504</v>
      </c>
      <c r="L9" s="35">
        <v>431.50418301758685</v>
      </c>
      <c r="M9" s="35">
        <v>463.68487671695061</v>
      </c>
      <c r="N9" s="33">
        <v>900.1</v>
      </c>
      <c r="O9" s="33">
        <v>961.8</v>
      </c>
      <c r="P9" s="33">
        <v>965</v>
      </c>
      <c r="Q9" s="33">
        <v>967</v>
      </c>
      <c r="R9" s="33">
        <v>967</v>
      </c>
      <c r="S9" s="33">
        <v>967</v>
      </c>
      <c r="T9" s="36">
        <v>31</v>
      </c>
      <c r="U9" s="36">
        <v>35</v>
      </c>
      <c r="V9" s="36"/>
      <c r="W9" s="36"/>
      <c r="X9" s="37">
        <f t="shared" ref="X9" si="0">Y9+Z9+AA9+AB9+AC9+AD9+AE9</f>
        <v>9</v>
      </c>
      <c r="Y9" s="37">
        <v>2</v>
      </c>
      <c r="Z9" s="37">
        <v>1</v>
      </c>
      <c r="AA9" s="37">
        <v>1</v>
      </c>
      <c r="AB9" s="37">
        <v>1</v>
      </c>
      <c r="AC9" s="37">
        <v>1</v>
      </c>
      <c r="AD9" s="37">
        <v>0</v>
      </c>
      <c r="AE9" s="37">
        <v>3</v>
      </c>
      <c r="AF9" s="37">
        <v>49</v>
      </c>
      <c r="AG9" s="37">
        <v>54</v>
      </c>
      <c r="AH9" s="37">
        <v>3</v>
      </c>
      <c r="AI9" s="37">
        <v>3</v>
      </c>
      <c r="AJ9" s="37">
        <v>5</v>
      </c>
      <c r="AK9" s="37">
        <v>8</v>
      </c>
      <c r="AL9" s="37">
        <f t="shared" ref="AL9" si="1">AM9+AN9+AO9+AP9+AQ9</f>
        <v>6</v>
      </c>
      <c r="AM9" s="37">
        <v>1</v>
      </c>
      <c r="AN9" s="37">
        <v>3</v>
      </c>
      <c r="AO9" s="37">
        <v>0</v>
      </c>
      <c r="AP9" s="37"/>
      <c r="AQ9" s="37">
        <v>2</v>
      </c>
    </row>
    <row r="10" spans="1:43" ht="18.75">
      <c r="A10" s="7"/>
      <c r="B10" s="8"/>
      <c r="C10" s="9"/>
      <c r="D10" s="17"/>
      <c r="E10" s="17"/>
      <c r="F10" s="17"/>
      <c r="G10" s="17"/>
      <c r="H10" s="8"/>
      <c r="I10" s="20"/>
      <c r="J10" s="20"/>
      <c r="K10" s="31"/>
      <c r="L10" s="9"/>
      <c r="M10" s="9"/>
      <c r="N10" s="8"/>
      <c r="O10" s="17"/>
      <c r="P10" s="17"/>
      <c r="Q10" s="17"/>
      <c r="R10" s="17"/>
      <c r="S10" s="17"/>
    </row>
    <row r="11" spans="1:43" ht="18.75">
      <c r="A11" s="1"/>
      <c r="B11" s="1"/>
      <c r="C11" s="1"/>
      <c r="D11" s="1"/>
      <c r="E11" s="1"/>
      <c r="F11" s="1"/>
      <c r="G11" s="1"/>
    </row>
    <row r="12" spans="1:43" ht="36.6" customHeight="1">
      <c r="B12" s="39" t="s">
        <v>57</v>
      </c>
      <c r="C12" s="39"/>
      <c r="D12" s="39"/>
      <c r="E12" s="39"/>
      <c r="F12" s="39"/>
      <c r="G12" s="39"/>
      <c r="I12" s="40" t="s">
        <v>58</v>
      </c>
      <c r="J12" s="40"/>
    </row>
    <row r="19" spans="34:35" ht="18.75">
      <c r="AH19" s="55"/>
      <c r="AI19" s="56"/>
    </row>
  </sheetData>
  <mergeCells count="52">
    <mergeCell ref="AC6:AC8"/>
    <mergeCell ref="AD6:AD8"/>
    <mergeCell ref="AF5:AK5"/>
    <mergeCell ref="A4:G4"/>
    <mergeCell ref="AH19:AI19"/>
    <mergeCell ref="B5:G6"/>
    <mergeCell ref="T5:U6"/>
    <mergeCell ref="AF6:AG6"/>
    <mergeCell ref="H5:M6"/>
    <mergeCell ref="AF7:AF8"/>
    <mergeCell ref="AE6:AE8"/>
    <mergeCell ref="T7:T8"/>
    <mergeCell ref="AB6:AB8"/>
    <mergeCell ref="U7:U8"/>
    <mergeCell ref="AI7:AI8"/>
    <mergeCell ref="AH6:AI6"/>
    <mergeCell ref="Z6:Z8"/>
    <mergeCell ref="AG7:AG8"/>
    <mergeCell ref="Y5:AE5"/>
    <mergeCell ref="Y6:Y8"/>
    <mergeCell ref="AM5:AQ5"/>
    <mergeCell ref="N5:S6"/>
    <mergeCell ref="Q7:S7"/>
    <mergeCell ref="N7:N8"/>
    <mergeCell ref="AN6:AN8"/>
    <mergeCell ref="AO6:AO8"/>
    <mergeCell ref="AH7:AH8"/>
    <mergeCell ref="AP6:AP8"/>
    <mergeCell ref="AJ6:AK6"/>
    <mergeCell ref="AM6:AM8"/>
    <mergeCell ref="AQ6:AQ8"/>
    <mergeCell ref="AK7:AK8"/>
    <mergeCell ref="AL5:AL8"/>
    <mergeCell ref="AJ7:AJ8"/>
    <mergeCell ref="X5:X8"/>
    <mergeCell ref="AA6:AA8"/>
    <mergeCell ref="E1:G1"/>
    <mergeCell ref="E7:G7"/>
    <mergeCell ref="A2:W2"/>
    <mergeCell ref="J7:J8"/>
    <mergeCell ref="K7:M7"/>
    <mergeCell ref="D7:D8"/>
    <mergeCell ref="C7:C8"/>
    <mergeCell ref="V5:W6"/>
    <mergeCell ref="V7:V8"/>
    <mergeCell ref="W7:W8"/>
    <mergeCell ref="O7:O8"/>
    <mergeCell ref="P7:P8"/>
    <mergeCell ref="H7:H8"/>
    <mergeCell ref="I7:I8"/>
    <mergeCell ref="A5:A8"/>
    <mergeCell ref="B7:B8"/>
  </mergeCells>
  <phoneticPr fontId="4" type="noConversion"/>
  <printOptions horizontalCentered="1"/>
  <pageMargins left="0" right="0" top="0.39370078740157483" bottom="0.19685039370078741" header="0" footer="0"/>
  <pageSetup paperSize="9" scale="80" orientation="landscape" horizontalDpi="300" verticalDpi="300" r:id="rId1"/>
  <headerFooter alignWithMargins="0"/>
  <colBreaks count="1" manualBreakCount="1">
    <brk id="23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50"/>
    <pageSetUpPr fitToPage="1"/>
  </sheetPr>
  <dimension ref="A1:O20"/>
  <sheetViews>
    <sheetView tabSelected="1" zoomScaleSheetLayoutView="75" workbookViewId="0">
      <selection activeCell="A3" sqref="A3:M3"/>
    </sheetView>
  </sheetViews>
  <sheetFormatPr defaultRowHeight="12.75"/>
  <cols>
    <col min="1" max="1" width="5.5703125" customWidth="1"/>
    <col min="2" max="2" width="24.5703125" customWidth="1"/>
    <col min="3" max="3" width="45.5703125" customWidth="1"/>
    <col min="4" max="4" width="38.140625" customWidth="1"/>
    <col min="5" max="5" width="37.140625" customWidth="1"/>
    <col min="6" max="6" width="19.140625" customWidth="1"/>
    <col min="7" max="7" width="20.28515625" customWidth="1"/>
    <col min="8" max="8" width="16.85546875" style="14" customWidth="1"/>
    <col min="9" max="11" width="16.85546875" customWidth="1"/>
    <col min="12" max="12" width="16.7109375" customWidth="1"/>
    <col min="13" max="13" width="23" customWidth="1"/>
  </cols>
  <sheetData>
    <row r="1" spans="1:15" ht="26.25" customHeight="1">
      <c r="L1" s="71" t="s">
        <v>15</v>
      </c>
      <c r="M1" s="71"/>
      <c r="N1" s="2"/>
      <c r="O1" s="2"/>
    </row>
    <row r="3" spans="1:15" ht="72" customHeight="1">
      <c r="A3" s="72" t="s">
        <v>60</v>
      </c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5" ht="29.25" customHeight="1">
      <c r="A4" s="3"/>
      <c r="B4" s="3"/>
      <c r="C4" s="3"/>
      <c r="D4" s="4"/>
      <c r="E4" s="4"/>
      <c r="F4" s="4"/>
      <c r="G4" s="4"/>
      <c r="H4" s="21"/>
      <c r="I4" s="4"/>
      <c r="J4" s="4"/>
      <c r="K4" s="4"/>
      <c r="L4" s="4"/>
      <c r="M4" s="4"/>
    </row>
    <row r="5" spans="1:15" ht="63" customHeight="1">
      <c r="A5" s="76" t="s">
        <v>4</v>
      </c>
      <c r="B5" s="76" t="s">
        <v>11</v>
      </c>
      <c r="C5" s="76" t="s">
        <v>5</v>
      </c>
      <c r="D5" s="76" t="s">
        <v>6</v>
      </c>
      <c r="E5" s="76" t="s">
        <v>13</v>
      </c>
      <c r="F5" s="76" t="s">
        <v>7</v>
      </c>
      <c r="G5" s="76" t="s">
        <v>8</v>
      </c>
      <c r="H5" s="76" t="s">
        <v>9</v>
      </c>
      <c r="I5" s="76"/>
      <c r="J5" s="76"/>
      <c r="K5" s="76"/>
      <c r="L5" s="74" t="s">
        <v>14</v>
      </c>
      <c r="M5" s="74" t="s">
        <v>10</v>
      </c>
    </row>
    <row r="6" spans="1:15" ht="79.5" customHeight="1" thickBot="1">
      <c r="A6" s="76"/>
      <c r="B6" s="76"/>
      <c r="C6" s="76"/>
      <c r="D6" s="76"/>
      <c r="E6" s="76"/>
      <c r="F6" s="76"/>
      <c r="G6" s="76"/>
      <c r="H6" s="19" t="s">
        <v>43</v>
      </c>
      <c r="I6" s="15" t="s">
        <v>44</v>
      </c>
      <c r="J6" s="15" t="s">
        <v>45</v>
      </c>
      <c r="K6" s="13" t="s">
        <v>12</v>
      </c>
      <c r="L6" s="75"/>
      <c r="M6" s="75"/>
    </row>
    <row r="7" spans="1:15" ht="16.5" customHeight="1">
      <c r="A7" s="64">
        <v>4</v>
      </c>
      <c r="B7" s="59" t="s">
        <v>40</v>
      </c>
      <c r="C7" s="63" t="s">
        <v>56</v>
      </c>
      <c r="D7" s="67" t="s">
        <v>42</v>
      </c>
      <c r="E7" s="16" t="s">
        <v>55</v>
      </c>
      <c r="F7" s="24">
        <f>F8+F9+F10+F11</f>
        <v>175</v>
      </c>
      <c r="G7" s="24">
        <f t="shared" ref="G7:L7" si="0">G8+G9+G10+G11</f>
        <v>0</v>
      </c>
      <c r="H7" s="25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>M8+M9+M10+M11</f>
        <v>7</v>
      </c>
    </row>
    <row r="8" spans="1:15" ht="16.5" customHeight="1">
      <c r="A8" s="65"/>
      <c r="B8" s="60"/>
      <c r="C8" s="63"/>
      <c r="D8" s="68"/>
      <c r="E8" s="30">
        <v>2019</v>
      </c>
      <c r="F8" s="6">
        <v>150</v>
      </c>
      <c r="G8" s="6"/>
      <c r="H8" s="22"/>
      <c r="I8" s="6"/>
      <c r="J8" s="6"/>
      <c r="K8" s="6"/>
      <c r="L8" s="5"/>
      <c r="M8" s="24">
        <v>2</v>
      </c>
    </row>
    <row r="9" spans="1:15" ht="16.5" customHeight="1">
      <c r="A9" s="65"/>
      <c r="B9" s="60"/>
      <c r="C9" s="63"/>
      <c r="D9" s="68"/>
      <c r="E9" s="30">
        <v>2020</v>
      </c>
      <c r="F9" s="5">
        <v>25</v>
      </c>
      <c r="G9" s="5"/>
      <c r="H9" s="26"/>
      <c r="I9" s="27"/>
      <c r="J9" s="5"/>
      <c r="K9" s="5"/>
      <c r="L9" s="5"/>
      <c r="M9" s="24">
        <v>5</v>
      </c>
    </row>
    <row r="10" spans="1:15" ht="16.5" customHeight="1">
      <c r="A10" s="65"/>
      <c r="B10" s="60"/>
      <c r="C10" s="63"/>
      <c r="D10" s="68"/>
      <c r="E10" s="30">
        <v>2021</v>
      </c>
      <c r="F10" s="5"/>
      <c r="G10" s="5"/>
      <c r="H10" s="23"/>
      <c r="I10" s="5"/>
      <c r="J10" s="5"/>
      <c r="K10" s="5"/>
      <c r="L10" s="5"/>
      <c r="M10" s="24"/>
    </row>
    <row r="11" spans="1:15" ht="43.5" customHeight="1" thickBot="1">
      <c r="A11" s="65"/>
      <c r="B11" s="60"/>
      <c r="C11" s="63"/>
      <c r="D11" s="68"/>
      <c r="E11" s="30">
        <v>2022</v>
      </c>
      <c r="F11" s="5"/>
      <c r="G11" s="5"/>
      <c r="H11" s="23"/>
      <c r="I11" s="5"/>
      <c r="J11" s="5"/>
      <c r="K11" s="5"/>
      <c r="L11" s="5"/>
      <c r="M11" s="24"/>
    </row>
    <row r="12" spans="1:15" ht="16.5" customHeight="1">
      <c r="A12" s="65"/>
      <c r="B12" s="61"/>
      <c r="C12" s="63" t="s">
        <v>50</v>
      </c>
      <c r="D12" s="69"/>
      <c r="E12" s="16" t="s">
        <v>55</v>
      </c>
      <c r="F12" s="24">
        <f>F13+F14+F15+F16</f>
        <v>52</v>
      </c>
      <c r="G12" s="24">
        <f t="shared" ref="G12:L12" si="1">G13+G14+G15+G16</f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>M13+M14+M15+M16</f>
        <v>4</v>
      </c>
    </row>
    <row r="13" spans="1:15" ht="16.5" customHeight="1">
      <c r="A13" s="65"/>
      <c r="B13" s="61"/>
      <c r="C13" s="63"/>
      <c r="D13" s="69"/>
      <c r="E13" s="30">
        <v>2019</v>
      </c>
      <c r="F13" s="24">
        <v>52</v>
      </c>
      <c r="G13" s="24"/>
      <c r="H13" s="23"/>
      <c r="I13" s="5"/>
      <c r="J13" s="24"/>
      <c r="K13" s="24"/>
      <c r="L13" s="24"/>
      <c r="M13" s="24">
        <v>2</v>
      </c>
    </row>
    <row r="14" spans="1:15" ht="16.5" customHeight="1">
      <c r="A14" s="65"/>
      <c r="B14" s="61"/>
      <c r="C14" s="63"/>
      <c r="D14" s="69"/>
      <c r="E14" s="30">
        <v>2020</v>
      </c>
      <c r="F14" s="24"/>
      <c r="G14" s="24"/>
      <c r="H14" s="25"/>
      <c r="I14" s="24"/>
      <c r="J14" s="24"/>
      <c r="K14" s="24"/>
      <c r="L14" s="24"/>
      <c r="M14" s="24">
        <v>2</v>
      </c>
    </row>
    <row r="15" spans="1:15" ht="16.5" customHeight="1">
      <c r="A15" s="65"/>
      <c r="B15" s="61"/>
      <c r="C15" s="63"/>
      <c r="D15" s="69"/>
      <c r="E15" s="30">
        <v>2021</v>
      </c>
      <c r="F15" s="24"/>
      <c r="G15" s="24"/>
      <c r="H15" s="25"/>
      <c r="I15" s="24"/>
      <c r="J15" s="24"/>
      <c r="K15" s="24"/>
      <c r="L15" s="24"/>
      <c r="M15" s="24"/>
    </row>
    <row r="16" spans="1:15" ht="27" customHeight="1">
      <c r="A16" s="66"/>
      <c r="B16" s="62"/>
      <c r="C16" s="63"/>
      <c r="D16" s="70"/>
      <c r="E16" s="30">
        <v>2022</v>
      </c>
      <c r="F16" s="24"/>
      <c r="G16" s="24"/>
      <c r="H16" s="25"/>
      <c r="I16" s="24"/>
      <c r="J16" s="24"/>
      <c r="K16" s="24"/>
      <c r="L16" s="24"/>
      <c r="M16" s="24"/>
    </row>
    <row r="17" spans="1:13" ht="30" customHeight="1">
      <c r="A17" s="58" t="s">
        <v>47</v>
      </c>
      <c r="B17" s="58"/>
      <c r="C17" s="58"/>
      <c r="D17" s="58"/>
      <c r="E17" s="58"/>
      <c r="F17" s="28">
        <f>F7+F12</f>
        <v>227</v>
      </c>
      <c r="G17" s="28">
        <f t="shared" ref="G17:M17" si="2">G7+G12</f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11</v>
      </c>
    </row>
    <row r="20" spans="1:13" ht="40.5" customHeight="1">
      <c r="C20" s="40" t="s">
        <v>59</v>
      </c>
      <c r="D20" s="40"/>
    </row>
  </sheetData>
  <mergeCells count="18">
    <mergeCell ref="L1:M1"/>
    <mergeCell ref="A3:M3"/>
    <mergeCell ref="L5:L6"/>
    <mergeCell ref="A5:A6"/>
    <mergeCell ref="D5:D6"/>
    <mergeCell ref="G5:G6"/>
    <mergeCell ref="M5:M6"/>
    <mergeCell ref="F5:F6"/>
    <mergeCell ref="H5:K5"/>
    <mergeCell ref="B5:B6"/>
    <mergeCell ref="C5:C6"/>
    <mergeCell ref="E5:E6"/>
    <mergeCell ref="A17:E17"/>
    <mergeCell ref="B7:B16"/>
    <mergeCell ref="C7:C11"/>
    <mergeCell ref="A7:A16"/>
    <mergeCell ref="C12:C16"/>
    <mergeCell ref="D7:D16"/>
  </mergeCells>
  <phoneticPr fontId="4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 5 Прогноз по поселениям</vt:lpstr>
      <vt:lpstr>Прил 6 Инвестпроекты</vt:lpstr>
      <vt:lpstr>'Прил 5 Прогноз по поселениям'!Заголовки_для_печати</vt:lpstr>
      <vt:lpstr>'Прил 5 Прогноз по поселениям'!Область_печати</vt:lpstr>
      <vt:lpstr>'Прил 6 Инвестпроекты'!Область_печати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2019-11-18T02:15:11Z</cp:lastPrinted>
  <dcterms:created xsi:type="dcterms:W3CDTF">2006-03-06T08:26:24Z</dcterms:created>
  <dcterms:modified xsi:type="dcterms:W3CDTF">2019-11-18T02:16:27Z</dcterms:modified>
</cp:coreProperties>
</file>